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m hoc 2020-2021\ho so cong viec\cntt\"/>
    </mc:Choice>
  </mc:AlternateContent>
  <bookViews>
    <workbookView xWindow="0" yWindow="0" windowWidth="24000" windowHeight="9735" tabRatio="880" activeTab="6"/>
  </bookViews>
  <sheets>
    <sheet name="bảng A-Tiểu học" sheetId="14" r:id="rId1"/>
    <sheet name="bảngA2-Tiểu học" sheetId="16" state="hidden" r:id="rId2"/>
    <sheet name="bảngB-THCS" sheetId="3" r:id="rId3"/>
    <sheet name="bảngB2-THCS" sheetId="17" state="hidden" r:id="rId4"/>
    <sheet name="bảngD1-TIỂU HỌC PHẦN MỀM " sheetId="11" state="hidden" r:id="rId5"/>
    <sheet name="bảngC-THPT" sheetId="18" r:id="rId6"/>
    <sheet name="bảng D2" sheetId="8" r:id="rId7"/>
    <sheet name="bảnD2-THCS PHẦN cứng" sheetId="12" state="hidden" r:id="rId8"/>
    <sheet name="bảngD3-THPT PHẦN MỀM" sheetId="9" state="hidden" r:id="rId9"/>
    <sheet name="bảng D3" sheetId="19" r:id="rId10"/>
    <sheet name="bảng R1" sheetId="23" r:id="rId11"/>
    <sheet name="bảng R2" sheetId="21" r:id="rId12"/>
    <sheet name="bảng R3" sheetId="22" r:id="rId13"/>
  </sheets>
  <externalReferences>
    <externalReference r:id="rId14"/>
  </externalReferences>
  <definedNames>
    <definedName name="_xlnm._FilterDatabase" localSheetId="7" hidden="1">'bảnD2-THCS PHẦN cứng'!$R$10:$R$62</definedName>
    <definedName name="_xlnm._FilterDatabase" localSheetId="0" hidden="1">'bảng A-Tiểu học'!$A$7:$K$9</definedName>
    <definedName name="_xlnm._FilterDatabase" localSheetId="6" hidden="1">'bảng D2'!$A$7:$I$9</definedName>
    <definedName name="_xlnm._FilterDatabase" localSheetId="9" hidden="1">'bảng D3'!$A$7:$I$9</definedName>
    <definedName name="_xlnm._FilterDatabase" localSheetId="10" hidden="1">'bảng R1'!$A$7:$J$9</definedName>
    <definedName name="_xlnm._FilterDatabase" localSheetId="11" hidden="1">'bảng R2'!$A$7:$I$9</definedName>
    <definedName name="_xlnm._FilterDatabase" localSheetId="12" hidden="1">'bảng R3'!$A$7:$I$9</definedName>
    <definedName name="_xlnm._FilterDatabase" localSheetId="1" hidden="1">'bảngA2-Tiểu học'!$P$9</definedName>
    <definedName name="_xlnm._FilterDatabase" localSheetId="3" hidden="1">'bảngB2-THCS'!$Q$10:$Q$112</definedName>
    <definedName name="_xlnm._FilterDatabase" localSheetId="2" hidden="1">'bảngB-THCS'!$A$7:$K$9</definedName>
    <definedName name="_xlnm._FilterDatabase" localSheetId="5" hidden="1">'bảngC-THPT'!$A$7:$K$9</definedName>
    <definedName name="_xlnm._FilterDatabase" localSheetId="4" hidden="1">'bảngD1-TIỂU HỌC PHẦN MỀM '!$P$10</definedName>
    <definedName name="_xlnm._FilterDatabase" localSheetId="8" hidden="1">'bảngD3-THPT PHẦN MỀM'!$P$9</definedName>
    <definedName name="madonvi">#REF!</definedName>
    <definedName name="MDV">#REF!</definedName>
    <definedName name="_xlnm.Print_Area" localSheetId="7">'bảnD2-THCS PHẦN cứng'!$A$1:$G$66</definedName>
    <definedName name="_xlnm.Print_Area" localSheetId="0">'bảng A-Tiểu học'!$A$1:$E$284</definedName>
    <definedName name="_xlnm.Print_Area" localSheetId="6">'bảng D2'!$A$1:$G$102</definedName>
    <definedName name="_xlnm.Print_Area" localSheetId="9">'bảng D3'!$A$1:$G$70</definedName>
    <definedName name="_xlnm.Print_Area" localSheetId="10">'bảng R1'!$A$1:$G$65</definedName>
    <definedName name="_xlnm.Print_Area" localSheetId="11">'bảng R2'!$A$1:$G$63</definedName>
    <definedName name="_xlnm.Print_Area" localSheetId="12">'bảng R3'!$A$1:$G$40</definedName>
    <definedName name="_xlnm.Print_Area" localSheetId="1">'bảngA2-Tiểu học'!$A$1:$M$65</definedName>
    <definedName name="_xlnm.Print_Area" localSheetId="3">'bảngB2-THCS'!$A$1:$L$117</definedName>
    <definedName name="_xlnm.Print_Area" localSheetId="2">'bảngB-THCS'!$A$1:$E$170</definedName>
    <definedName name="_xlnm.Print_Area" localSheetId="5">'bảngC-THPT'!$A$1:$H$107</definedName>
    <definedName name="_xlnm.Print_Area" localSheetId="4">'bảngD1-TIỂU HỌC PHẦN MỀM '!$A$1:$J$52</definedName>
    <definedName name="_xlnm.Print_Area" localSheetId="8">'bảngD3-THPT PHẦN MỀM'!$A$1:$I$35</definedName>
    <definedName name="truong">#REF!</definedName>
  </definedNames>
  <calcPr calcId="181029"/>
</workbook>
</file>

<file path=xl/calcChain.xml><?xml version="1.0" encoding="utf-8"?>
<calcChain xmlns="http://schemas.openxmlformats.org/spreadsheetml/2006/main">
  <c r="A3" i="22" l="1"/>
  <c r="A3" i="21"/>
  <c r="A3" i="23"/>
  <c r="A3" i="19"/>
  <c r="A3" i="8"/>
  <c r="A3" i="18"/>
  <c r="A3" i="3"/>
  <c r="A3" i="14"/>
  <c r="O13" i="11" l="1"/>
  <c r="N1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44" i="11"/>
  <c r="N44" i="11"/>
  <c r="O43" i="11"/>
  <c r="N43" i="11"/>
  <c r="O36" i="11"/>
  <c r="N36" i="11"/>
  <c r="O35" i="11"/>
  <c r="N35" i="11"/>
  <c r="O34" i="11"/>
  <c r="N34" i="11"/>
  <c r="O33" i="11"/>
  <c r="N33" i="11"/>
  <c r="H116" i="17"/>
  <c r="B116" i="17"/>
  <c r="P112" i="17"/>
  <c r="H111" i="17"/>
  <c r="P111" i="17" s="1"/>
  <c r="P110" i="17"/>
  <c r="O110" i="17"/>
  <c r="N110" i="17"/>
  <c r="P109" i="17"/>
  <c r="O109" i="17"/>
  <c r="N109" i="17"/>
  <c r="P108" i="17"/>
  <c r="O108" i="17"/>
  <c r="N108" i="17"/>
  <c r="P107" i="17"/>
  <c r="O107" i="17"/>
  <c r="N107" i="17"/>
  <c r="P106" i="17"/>
  <c r="O106" i="17"/>
  <c r="N106" i="17"/>
  <c r="P105" i="17"/>
  <c r="O105" i="17"/>
  <c r="N105" i="17"/>
  <c r="P104" i="17"/>
  <c r="O104" i="17"/>
  <c r="N104" i="17"/>
  <c r="P103" i="17"/>
  <c r="O103" i="17"/>
  <c r="N103" i="17"/>
  <c r="P102" i="17"/>
  <c r="O102" i="17"/>
  <c r="N102" i="17"/>
  <c r="P101" i="17"/>
  <c r="O101" i="17"/>
  <c r="N101" i="17"/>
  <c r="P100" i="17"/>
  <c r="O100" i="17"/>
  <c r="N100" i="17"/>
  <c r="P99" i="17"/>
  <c r="O99" i="17"/>
  <c r="N99" i="17"/>
  <c r="P98" i="17"/>
  <c r="O98" i="17"/>
  <c r="N98" i="17"/>
  <c r="P97" i="17"/>
  <c r="O97" i="17"/>
  <c r="N97" i="17"/>
  <c r="P96" i="17"/>
  <c r="O96" i="17"/>
  <c r="N96" i="17"/>
  <c r="P95" i="17"/>
  <c r="O95" i="17"/>
  <c r="N95" i="17"/>
  <c r="P94" i="17"/>
  <c r="O94" i="17"/>
  <c r="N94" i="17"/>
  <c r="P93" i="17"/>
  <c r="O93" i="17"/>
  <c r="N93" i="17"/>
  <c r="P92" i="17"/>
  <c r="O92" i="17"/>
  <c r="N92" i="17"/>
  <c r="P91" i="17"/>
  <c r="O91" i="17"/>
  <c r="N91" i="17"/>
  <c r="P90" i="17"/>
  <c r="O90" i="17"/>
  <c r="N90" i="17"/>
  <c r="P89" i="17"/>
  <c r="O89" i="17"/>
  <c r="N89" i="17"/>
  <c r="P88" i="17"/>
  <c r="O88" i="17"/>
  <c r="N88" i="17"/>
  <c r="P87" i="17"/>
  <c r="O87" i="17"/>
  <c r="N87" i="17"/>
  <c r="P86" i="17"/>
  <c r="O86" i="17"/>
  <c r="N86" i="17"/>
  <c r="P85" i="17"/>
  <c r="O85" i="17"/>
  <c r="N85" i="17"/>
  <c r="P84" i="17"/>
  <c r="O84" i="17"/>
  <c r="N84" i="17"/>
  <c r="P83" i="17"/>
  <c r="O83" i="17"/>
  <c r="N83" i="17"/>
  <c r="P82" i="17"/>
  <c r="O82" i="17"/>
  <c r="N82" i="17"/>
  <c r="P81" i="17"/>
  <c r="O81" i="17"/>
  <c r="N81" i="17"/>
  <c r="P80" i="17"/>
  <c r="O80" i="17"/>
  <c r="N80" i="17"/>
  <c r="P79" i="17"/>
  <c r="O79" i="17"/>
  <c r="N79" i="17"/>
  <c r="P78" i="17"/>
  <c r="O78" i="17"/>
  <c r="N78" i="17"/>
  <c r="P77" i="17"/>
  <c r="O77" i="17"/>
  <c r="N77" i="17"/>
  <c r="P76" i="17"/>
  <c r="O76" i="17"/>
  <c r="N76" i="17"/>
  <c r="P75" i="17"/>
  <c r="O75" i="17"/>
  <c r="N75" i="17"/>
  <c r="P74" i="17"/>
  <c r="O74" i="17"/>
  <c r="N74" i="17"/>
  <c r="P73" i="17"/>
  <c r="O73" i="17"/>
  <c r="N73" i="17"/>
  <c r="P72" i="17"/>
  <c r="O72" i="17"/>
  <c r="N72" i="17"/>
  <c r="P71" i="17"/>
  <c r="O71" i="17"/>
  <c r="N71" i="17"/>
  <c r="P70" i="17"/>
  <c r="O70" i="17"/>
  <c r="N70" i="17"/>
  <c r="P69" i="17"/>
  <c r="O69" i="17"/>
  <c r="N69" i="17"/>
  <c r="P68" i="17"/>
  <c r="O68" i="17"/>
  <c r="N68" i="17"/>
  <c r="P67" i="17"/>
  <c r="O67" i="17"/>
  <c r="N67" i="17"/>
  <c r="P66" i="17"/>
  <c r="O66" i="17"/>
  <c r="N66" i="17"/>
  <c r="P65" i="17"/>
  <c r="O65" i="17"/>
  <c r="N65" i="17"/>
  <c r="P64" i="17"/>
  <c r="O64" i="17"/>
  <c r="N64" i="17"/>
  <c r="P63" i="17"/>
  <c r="O63" i="17"/>
  <c r="N63" i="17"/>
  <c r="P62" i="17"/>
  <c r="O62" i="17"/>
  <c r="N62" i="17"/>
  <c r="P61" i="17"/>
  <c r="O61" i="17"/>
  <c r="N61" i="17"/>
  <c r="P60" i="17"/>
  <c r="O60" i="17"/>
  <c r="N60" i="17"/>
  <c r="P59" i="17"/>
  <c r="O59" i="17"/>
  <c r="N59" i="17"/>
  <c r="P58" i="17"/>
  <c r="O58" i="17"/>
  <c r="N58" i="17"/>
  <c r="P57" i="17"/>
  <c r="O57" i="17"/>
  <c r="N57" i="17"/>
  <c r="P56" i="17"/>
  <c r="O56" i="17"/>
  <c r="N56" i="17"/>
  <c r="P55" i="17"/>
  <c r="O55" i="17"/>
  <c r="N55" i="17"/>
  <c r="P54" i="17"/>
  <c r="O54" i="17"/>
  <c r="N54" i="17"/>
  <c r="P53" i="17"/>
  <c r="O53" i="17"/>
  <c r="N53" i="17"/>
  <c r="P52" i="17"/>
  <c r="O52" i="17"/>
  <c r="N52" i="17"/>
  <c r="P51" i="17"/>
  <c r="O51" i="17"/>
  <c r="N51" i="17"/>
  <c r="P50" i="17"/>
  <c r="O50" i="17"/>
  <c r="N50" i="17"/>
  <c r="P49" i="17"/>
  <c r="O49" i="17"/>
  <c r="N49" i="17"/>
  <c r="P48" i="17"/>
  <c r="O48" i="17"/>
  <c r="N48" i="17"/>
  <c r="P47" i="17"/>
  <c r="O47" i="17"/>
  <c r="N47" i="17"/>
  <c r="P46" i="17"/>
  <c r="O46" i="17"/>
  <c r="N46" i="17"/>
  <c r="P45" i="17"/>
  <c r="O45" i="17"/>
  <c r="N45" i="17"/>
  <c r="P44" i="17"/>
  <c r="O44" i="17"/>
  <c r="N44" i="17"/>
  <c r="P43" i="17"/>
  <c r="O43" i="17"/>
  <c r="N43" i="17"/>
  <c r="P42" i="17"/>
  <c r="O42" i="17"/>
  <c r="N42" i="17"/>
  <c r="P41" i="17"/>
  <c r="O41" i="17"/>
  <c r="N41" i="17"/>
  <c r="P40" i="17"/>
  <c r="O40" i="17"/>
  <c r="N40" i="17"/>
  <c r="P39" i="17"/>
  <c r="O39" i="17"/>
  <c r="N39" i="17"/>
  <c r="P38" i="17"/>
  <c r="O38" i="17"/>
  <c r="N38" i="17"/>
  <c r="P37" i="17"/>
  <c r="O37" i="17"/>
  <c r="N37" i="17"/>
  <c r="P36" i="17"/>
  <c r="O36" i="17"/>
  <c r="N36" i="17"/>
  <c r="P35" i="17"/>
  <c r="O35" i="17"/>
  <c r="N35" i="17"/>
  <c r="P34" i="17"/>
  <c r="O34" i="17"/>
  <c r="N34" i="17"/>
  <c r="P33" i="17"/>
  <c r="O33" i="17"/>
  <c r="N33" i="17"/>
  <c r="P32" i="17"/>
  <c r="O32" i="17"/>
  <c r="N32" i="17"/>
  <c r="P31" i="17"/>
  <c r="O31" i="17"/>
  <c r="N31" i="17"/>
  <c r="P30" i="17"/>
  <c r="O30" i="17"/>
  <c r="N30" i="17"/>
  <c r="P29" i="17"/>
  <c r="O29" i="17"/>
  <c r="N29" i="17"/>
  <c r="P28" i="17"/>
  <c r="O28" i="17"/>
  <c r="N28" i="17"/>
  <c r="P27" i="17"/>
  <c r="O27" i="17"/>
  <c r="N27" i="17"/>
  <c r="P26" i="17"/>
  <c r="O26" i="17"/>
  <c r="N26" i="17"/>
  <c r="P25" i="17"/>
  <c r="O25" i="17"/>
  <c r="N25" i="17"/>
  <c r="P24" i="17"/>
  <c r="O24" i="17"/>
  <c r="N24" i="17"/>
  <c r="P23" i="17"/>
  <c r="O23" i="17"/>
  <c r="N23" i="17"/>
  <c r="P22" i="17"/>
  <c r="O22" i="17"/>
  <c r="N22" i="17"/>
  <c r="P21" i="17"/>
  <c r="O21" i="17"/>
  <c r="N21" i="17"/>
  <c r="P20" i="17"/>
  <c r="O20" i="17"/>
  <c r="N20" i="17"/>
  <c r="P19" i="17"/>
  <c r="O19" i="17"/>
  <c r="N19" i="17"/>
  <c r="P18" i="17"/>
  <c r="O18" i="17"/>
  <c r="N18" i="17"/>
  <c r="P17" i="17"/>
  <c r="O17" i="17"/>
  <c r="N17" i="17"/>
  <c r="P16" i="17"/>
  <c r="O16" i="17"/>
  <c r="N16" i="17"/>
  <c r="P15" i="17"/>
  <c r="O15" i="17"/>
  <c r="N15" i="17"/>
  <c r="P14" i="17"/>
  <c r="O14" i="17"/>
  <c r="N14" i="17"/>
  <c r="P13" i="17"/>
  <c r="O13" i="17"/>
  <c r="N13" i="17"/>
  <c r="P12" i="17"/>
  <c r="O12" i="17"/>
  <c r="N12" i="17"/>
  <c r="P11" i="17"/>
  <c r="O11" i="17"/>
  <c r="N11" i="17"/>
  <c r="G6" i="17"/>
  <c r="J9" i="17" s="1"/>
  <c r="Q4" i="17"/>
  <c r="Q2" i="17"/>
  <c r="K65" i="16"/>
  <c r="B65" i="16"/>
  <c r="O60" i="16"/>
  <c r="O59" i="16"/>
  <c r="O58" i="16"/>
  <c r="N58" i="16"/>
  <c r="O57" i="16"/>
  <c r="N57" i="16"/>
  <c r="O56" i="16"/>
  <c r="N56" i="16"/>
  <c r="O55" i="16"/>
  <c r="N55" i="16"/>
  <c r="O54" i="16"/>
  <c r="N54" i="16"/>
  <c r="O53" i="16"/>
  <c r="N53" i="16"/>
  <c r="O52" i="16"/>
  <c r="N52" i="16"/>
  <c r="O51" i="16"/>
  <c r="N51" i="16"/>
  <c r="O50" i="16"/>
  <c r="N50" i="16"/>
  <c r="O49" i="16"/>
  <c r="N49" i="16"/>
  <c r="O48" i="16"/>
  <c r="N48" i="16"/>
  <c r="O47" i="16"/>
  <c r="N47" i="16"/>
  <c r="O46" i="16"/>
  <c r="N46" i="16"/>
  <c r="O45" i="16"/>
  <c r="N45" i="16"/>
  <c r="O44" i="16"/>
  <c r="N44" i="16"/>
  <c r="O43" i="16"/>
  <c r="N43" i="16"/>
  <c r="O42" i="16"/>
  <c r="N42" i="16"/>
  <c r="O41" i="16"/>
  <c r="N41" i="16"/>
  <c r="O40" i="16"/>
  <c r="N40" i="16"/>
  <c r="O39" i="16"/>
  <c r="N39" i="16"/>
  <c r="O38" i="16"/>
  <c r="N38" i="16"/>
  <c r="O37" i="16"/>
  <c r="N37" i="16"/>
  <c r="O36" i="16"/>
  <c r="N36" i="16"/>
  <c r="O35" i="16"/>
  <c r="N35" i="16"/>
  <c r="O34" i="16"/>
  <c r="N34" i="16"/>
  <c r="O33" i="16"/>
  <c r="N33" i="16"/>
  <c r="O32" i="16"/>
  <c r="N32" i="16"/>
  <c r="O31" i="16"/>
  <c r="N31" i="16"/>
  <c r="O30" i="16"/>
  <c r="N30" i="16"/>
  <c r="O29" i="16"/>
  <c r="N29" i="16"/>
  <c r="O28" i="16"/>
  <c r="N28" i="16"/>
  <c r="O27" i="16"/>
  <c r="N27" i="16"/>
  <c r="O26" i="16"/>
  <c r="N26" i="16"/>
  <c r="O25" i="16"/>
  <c r="N25" i="16"/>
  <c r="O24" i="16"/>
  <c r="N24" i="16"/>
  <c r="O23" i="16"/>
  <c r="N23" i="16"/>
  <c r="O22" i="16"/>
  <c r="N22" i="16"/>
  <c r="O21" i="16"/>
  <c r="N21" i="16"/>
  <c r="O20" i="16"/>
  <c r="N20" i="16"/>
  <c r="O19" i="16"/>
  <c r="N19" i="16"/>
  <c r="O18" i="16"/>
  <c r="N18" i="16"/>
  <c r="O17" i="16"/>
  <c r="N17" i="16"/>
  <c r="O16" i="16"/>
  <c r="N16" i="16"/>
  <c r="O15" i="16"/>
  <c r="N15" i="16"/>
  <c r="O14" i="16"/>
  <c r="N14" i="16"/>
  <c r="O13" i="16"/>
  <c r="N13" i="16"/>
  <c r="O12" i="16"/>
  <c r="N12" i="16"/>
  <c r="O11" i="16"/>
  <c r="N11" i="16"/>
  <c r="O10" i="16"/>
  <c r="N10" i="16"/>
  <c r="L8" i="16"/>
  <c r="K7" i="16"/>
  <c r="P5" i="16"/>
  <c r="G5" i="16"/>
  <c r="K8" i="16" s="1"/>
  <c r="P2" i="16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12" i="12"/>
  <c r="Q11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12" i="12"/>
  <c r="P11" i="12"/>
  <c r="O11" i="9"/>
  <c r="O12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10" i="9"/>
  <c r="N11" i="9"/>
  <c r="N12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10" i="9"/>
  <c r="O12" i="11"/>
  <c r="O14" i="11"/>
  <c r="O15" i="11"/>
  <c r="O16" i="11"/>
  <c r="O17" i="11"/>
  <c r="O18" i="11"/>
  <c r="O19" i="11"/>
  <c r="O20" i="11"/>
  <c r="O21" i="11"/>
  <c r="O45" i="11"/>
  <c r="O46" i="11"/>
  <c r="O11" i="11"/>
  <c r="N12" i="11"/>
  <c r="N14" i="11"/>
  <c r="N15" i="11"/>
  <c r="N16" i="11"/>
  <c r="N17" i="11"/>
  <c r="N18" i="11"/>
  <c r="N19" i="11"/>
  <c r="N20" i="11"/>
  <c r="N21" i="11"/>
  <c r="N45" i="11"/>
  <c r="N46" i="11"/>
  <c r="N11" i="11"/>
  <c r="I66" i="12"/>
  <c r="B66" i="12"/>
  <c r="I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G6" i="12"/>
  <c r="K9" i="12" s="1"/>
  <c r="R4" i="12"/>
  <c r="R2" i="12"/>
  <c r="H52" i="11"/>
  <c r="B52" i="11"/>
  <c r="P6" i="11"/>
  <c r="H6" i="11"/>
  <c r="P2" i="11"/>
  <c r="I35" i="9"/>
  <c r="B35" i="9"/>
  <c r="L8" i="9"/>
  <c r="K7" i="9"/>
  <c r="P6" i="9"/>
  <c r="H6" i="9"/>
  <c r="K8" i="9" s="1"/>
  <c r="P2" i="9"/>
  <c r="A3" i="11"/>
  <c r="I30" i="9"/>
  <c r="A3" i="9" l="1"/>
  <c r="K59" i="16"/>
  <c r="H47" i="11"/>
  <c r="A1" i="12"/>
  <c r="A3" i="16"/>
  <c r="A1" i="17"/>
</calcChain>
</file>

<file path=xl/sharedStrings.xml><?xml version="1.0" encoding="utf-8"?>
<sst xmlns="http://schemas.openxmlformats.org/spreadsheetml/2006/main" count="8302" uniqueCount="2977">
  <si>
    <t>CỘNG HOÀ XÃ HỘI CHỦ NGHĨA VIỆT NAM</t>
  </si>
  <si>
    <t>Độc lập - Tự do - Hạnh phúc</t>
  </si>
  <si>
    <t>Người lập bảng</t>
  </si>
  <si>
    <t>Ngày sinh</t>
  </si>
  <si>
    <t>Lớp</t>
  </si>
  <si>
    <t>Hạnh kiểm</t>
  </si>
  <si>
    <t>Học lực</t>
  </si>
  <si>
    <t>TRƯỜNG THCS</t>
  </si>
  <si>
    <t>TT</t>
  </si>
  <si>
    <t>Ghi chú</t>
  </si>
  <si>
    <t>(Mẫu đính kèm)</t>
  </si>
  <si>
    <t>UBND THÀNH PHỐ ĐÀ NẴNG</t>
  </si>
  <si>
    <t>SỞ GIÁO DỤC VÀ ĐÀO TẠO</t>
  </si>
  <si>
    <t>Họ và tên học sinh</t>
  </si>
  <si>
    <t>Danh sách này có …. (bằng chữ) học sinh.</t>
  </si>
  <si>
    <t>TRƯỞNG PHÒNG</t>
  </si>
  <si>
    <t>PHÒNG GIÁO DỤC VÀ ĐÀO TẠO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</si>
  <si>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</si>
  <si>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</si>
  <si>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</si>
  <si>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</si>
  <si>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</si>
  <si>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</si>
  <si>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</si>
  <si>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</si>
  <si>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</si>
  <si>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</si>
  <si>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</si>
  <si>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</si>
  <si>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</si>
  <si>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</si>
  <si>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</si>
  <si>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</si>
  <si>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</si>
  <si>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</si>
  <si>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</si>
  <si>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</si>
  <si>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</si>
  <si>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</si>
  <si>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</si>
  <si>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</si>
  <si>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</si>
  <si>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</si>
  <si>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</si>
  <si>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</si>
  <si>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</si>
  <si>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</si>
  <si>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</si>
  <si>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</si>
  <si>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</si>
  <si>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</si>
  <si>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</si>
  <si>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</si>
  <si>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</si>
  <si>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</si>
  <si>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</si>
  <si>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</si>
  <si>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</si>
  <si>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</si>
  <si>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</si>
  <si>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</si>
  <si>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</si>
  <si>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</si>
  <si>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</si>
  <si>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</si>
  <si>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</si>
  <si>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HIỆU TRƯỞNG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</si>
  <si>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</si>
  <si>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</si>
  <si>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</si>
  <si>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</si>
  <si>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</si>
  <si>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</si>
  <si>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</si>
  <si>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</si>
  <si>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</si>
  <si>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</si>
  <si>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</si>
  <si>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</si>
  <si>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</si>
  <si>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</si>
  <si>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</si>
  <si>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</si>
  <si>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</si>
  <si>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</si>
  <si>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</si>
  <si>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</si>
  <si>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</si>
  <si>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</si>
  <si>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</si>
  <si>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</si>
  <si>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</si>
  <si>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</si>
  <si>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</si>
  <si>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</si>
  <si>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NGƯỜI NHẬP</t>
  </si>
  <si>
    <t>ĐIỆN THOẠI SỐ</t>
  </si>
  <si>
    <t>MÃ 
TRƯỜNG</t>
  </si>
  <si>
    <t>DTT</t>
  </si>
  <si>
    <t>HBC</t>
  </si>
  <si>
    <t>TQK</t>
  </si>
  <si>
    <t>Trang</t>
  </si>
  <si>
    <t>Ngày
sinh</t>
  </si>
  <si>
    <t>HK</t>
  </si>
  <si>
    <t>HL</t>
  </si>
  <si>
    <t>95</t>
  </si>
  <si>
    <t>TDN</t>
  </si>
  <si>
    <t>92</t>
  </si>
  <si>
    <t>91</t>
  </si>
  <si>
    <t>93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</si>
  <si>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</si>
  <si>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</si>
  <si>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</si>
  <si>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</si>
  <si>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</si>
  <si>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</si>
  <si>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</si>
  <si>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</si>
  <si>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</si>
  <si>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</si>
  <si>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</si>
  <si>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</si>
  <si>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</si>
  <si>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94</t>
  </si>
  <si>
    <t>96</t>
  </si>
  <si>
    <t>97</t>
  </si>
  <si>
    <t>98</t>
  </si>
  <si>
    <t>99</t>
  </si>
  <si>
    <t>100</t>
  </si>
  <si>
    <t>Tôn Tằng Tôn Nữ Thị Thu</t>
  </si>
  <si>
    <t>dqt</t>
  </si>
  <si>
    <t>PCT</t>
  </si>
  <si>
    <r>
      <t xml:space="preserve">Nơi sinh
</t>
    </r>
    <r>
      <rPr>
        <sz val="12"/>
        <rFont val="Times New Roman"/>
        <family val="1"/>
      </rPr>
      <t>(chỉ ghi tỉnh, thành phố)</t>
    </r>
  </si>
  <si>
    <t>A</t>
  </si>
  <si>
    <t>B</t>
  </si>
  <si>
    <t>TIN HỌC TRẺ CẤP THÀNH PHỐ</t>
  </si>
  <si>
    <t>XẾP LOẠI HK I</t>
  </si>
  <si>
    <t>Đơn vị</t>
  </si>
  <si>
    <t>DANH SÁCH HỌC SINH ĐĂNG KÝ DỰ THI PHẦN THI CHUNG</t>
  </si>
  <si>
    <t>Tên Phần phần mềm</t>
  </si>
  <si>
    <t>DANH SÁCH HỌC SINH ĐĂNG KÝ DỰ THI PHẦN MỀM VÀ FORUM</t>
  </si>
  <si>
    <t>DANH SÁCH HỌC SINH ĐĂNG KÝ DỰ THI PHẦN MỀM</t>
  </si>
  <si>
    <t>Tên Phần mềm</t>
  </si>
  <si>
    <t>Ngày tháng năm sinh</t>
  </si>
  <si>
    <t>2000</t>
  </si>
  <si>
    <t>ngày</t>
  </si>
  <si>
    <t>tháng</t>
  </si>
  <si>
    <t>năm</t>
  </si>
  <si>
    <t>2005</t>
  </si>
  <si>
    <t>lớp</t>
  </si>
  <si>
    <t>2009</t>
  </si>
  <si>
    <t>a</t>
  </si>
  <si>
    <t>tên
lớp</t>
  </si>
  <si>
    <t>Đà Nẵng</t>
  </si>
  <si>
    <t>2002</t>
  </si>
  <si>
    <t>nb1</t>
  </si>
  <si>
    <t>nb2</t>
  </si>
  <si>
    <t>LƯU Ý:</t>
  </si>
  <si>
    <r>
      <t xml:space="preserve">Nếu nhiều thí sinh cùng thi một sản phẩm phần mềm thi nhập mỗi thí sinh một bảng ghi GẦN NHAU và trường </t>
    </r>
    <r>
      <rPr>
        <b/>
        <sz val="14"/>
        <color indexed="10"/>
        <rFont val="Times New Roman"/>
        <family val="1"/>
        <charset val="163"/>
      </rPr>
      <t>GHI CHÚ</t>
    </r>
    <r>
      <rPr>
        <sz val="14"/>
        <color indexed="10"/>
        <rFont val="Times New Roman"/>
        <family val="1"/>
        <charset val="163"/>
      </rPr>
      <t xml:space="preserve"> nhập chữ </t>
    </r>
    <r>
      <rPr>
        <b/>
        <sz val="14"/>
        <color indexed="10"/>
        <rFont val="Times New Roman"/>
        <family val="1"/>
        <charset val="163"/>
      </rPr>
      <t>CHUNG</t>
    </r>
  </si>
  <si>
    <r>
      <t xml:space="preserve">Nếu nhiều thí sinh cùng thi một sản phẩm phần cứng thi nhập mỗi thí sinh một bảng ghi GẦN NHAU và trường </t>
    </r>
    <r>
      <rPr>
        <b/>
        <sz val="14"/>
        <color indexed="10"/>
        <rFont val="Times New Roman"/>
        <family val="1"/>
        <charset val="163"/>
      </rPr>
      <t>GHI CHÚ</t>
    </r>
    <r>
      <rPr>
        <sz val="14"/>
        <color indexed="10"/>
        <rFont val="Times New Roman"/>
        <family val="1"/>
        <charset val="163"/>
      </rPr>
      <t xml:space="preserve"> nhập chữ </t>
    </r>
    <r>
      <rPr>
        <b/>
        <sz val="14"/>
        <color indexed="10"/>
        <rFont val="Times New Roman"/>
        <family val="1"/>
        <charset val="163"/>
      </rPr>
      <t>CHUNG</t>
    </r>
  </si>
  <si>
    <t>GHI CHÚ</t>
  </si>
  <si>
    <t>Lê Thị</t>
  </si>
  <si>
    <t xml:space="preserve">Nguyễn Văn </t>
  </si>
  <si>
    <t>2007</t>
  </si>
  <si>
    <t>Thừa Thiên Huế</t>
  </si>
  <si>
    <t>phàn mềm M</t>
  </si>
  <si>
    <t>phàn mềm K</t>
  </si>
  <si>
    <t>CHUNG</t>
  </si>
  <si>
    <t>BC</t>
  </si>
  <si>
    <t>phàn mềm A</t>
  </si>
  <si>
    <t>B1</t>
  </si>
  <si>
    <t>Tên Phần cứng</t>
  </si>
  <si>
    <t>phần cứng 1</t>
  </si>
  <si>
    <t>phần cứng 2</t>
  </si>
  <si>
    <t>B2</t>
  </si>
  <si>
    <r>
      <t xml:space="preserve">Trường Tiểu học
</t>
    </r>
    <r>
      <rPr>
        <sz val="13"/>
        <rFont val="Times New Roman"/>
        <family val="1"/>
        <charset val="163"/>
      </rPr>
      <t xml:space="preserve">(chỉ ghi tên trường, 
không ghi </t>
    </r>
    <r>
      <rPr>
        <b/>
        <sz val="13"/>
        <rFont val="Times New Roman"/>
        <family val="1"/>
        <charset val="163"/>
      </rPr>
      <t>Trường TH ...</t>
    </r>
    <r>
      <rPr>
        <sz val="13"/>
        <rFont val="Times New Roman"/>
        <family val="1"/>
        <charset val="163"/>
      </rPr>
      <t>)</t>
    </r>
  </si>
  <si>
    <t>TiỂU HỌC BẢNG A 2</t>
  </si>
  <si>
    <t>THCS - BẢNG B2</t>
  </si>
  <si>
    <r>
      <t xml:space="preserve">Trường Tiểu học
</t>
    </r>
    <r>
      <rPr>
        <sz val="12"/>
        <rFont val="Times New Roman"/>
        <family val="1"/>
      </rPr>
      <t xml:space="preserve">(chỉ ghi tên trường, 
không ghi </t>
    </r>
    <r>
      <rPr>
        <b/>
        <sz val="12"/>
        <rFont val="Times New Roman"/>
        <family val="1"/>
      </rPr>
      <t>Trường TH ...</t>
    </r>
    <r>
      <rPr>
        <sz val="12"/>
        <rFont val="Times New Roman"/>
        <family val="1"/>
      </rPr>
      <t>)</t>
    </r>
  </si>
  <si>
    <t>ST</t>
  </si>
  <si>
    <t>RB</t>
  </si>
  <si>
    <t xml:space="preserve"> lập trình Robotics</t>
  </si>
  <si>
    <r>
      <rPr>
        <b/>
        <sz val="10"/>
        <rFont val="Times New Roman"/>
        <family val="1"/>
      </rPr>
      <t>Lĩnh vực dự th</t>
    </r>
    <r>
      <rPr>
        <sz val="10"/>
        <rFont val="Times New Roman"/>
        <family val="1"/>
      </rPr>
      <t>i
(Sản phẩm sáng tạo 
hoặc lập trình Robotics)</t>
    </r>
  </si>
  <si>
    <t>M</t>
  </si>
  <si>
    <t>TiỂU HỌC BẢNG D1</t>
  </si>
  <si>
    <t>THCS BẢNG D2 - PHẦN CỨNG</t>
  </si>
  <si>
    <t>THPT BẢNG D3 - PHẦN MỀM</t>
  </si>
  <si>
    <t>FPT</t>
  </si>
  <si>
    <t>HNH</t>
  </si>
  <si>
    <t>Lương Thế Vinh</t>
  </si>
  <si>
    <t>Lý Tự Trọng</t>
  </si>
  <si>
    <t>Bế Văn Đàn</t>
  </si>
  <si>
    <t>Tôn Tằng Tôn Nữ Thị Ví</t>
  </si>
  <si>
    <t>Dụ</t>
  </si>
  <si>
    <t xml:space="preserve">Lê Văn </t>
  </si>
  <si>
    <t>Khoa</t>
  </si>
  <si>
    <t>Huy</t>
  </si>
  <si>
    <t>Quận</t>
  </si>
  <si>
    <t>Tên đội</t>
  </si>
  <si>
    <t>Trương Cao</t>
  </si>
  <si>
    <t>Khải</t>
  </si>
  <si>
    <t>Trần Viết</t>
  </si>
  <si>
    <t>Lê Khánh</t>
  </si>
  <si>
    <t>Như</t>
  </si>
  <si>
    <t xml:space="preserve">Trần Duy </t>
  </si>
  <si>
    <t>Diễn đàn giao lưu học sinh, sinh viên và giáo viên toàn quốc</t>
  </si>
  <si>
    <t>Trần Nguyễn Kim Quốc</t>
  </si>
  <si>
    <t>Khánh</t>
  </si>
  <si>
    <t>Nguyễn Minh</t>
  </si>
  <si>
    <t>Quang</t>
  </si>
  <si>
    <t>Website KTBike</t>
  </si>
  <si>
    <t>website nạp cước di động tích hợp game</t>
  </si>
  <si>
    <t>Lê Hoàn</t>
  </si>
  <si>
    <t>Thành</t>
  </si>
  <si>
    <t>Dương Xuân</t>
  </si>
  <si>
    <t>Huế</t>
  </si>
  <si>
    <t>Phú</t>
  </si>
  <si>
    <t>Trần Văn</t>
  </si>
  <si>
    <t>Trung</t>
  </si>
  <si>
    <t>Lê Kim Hoàng</t>
  </si>
  <si>
    <t>Đoàn Tuấn</t>
  </si>
  <si>
    <t>Kiệt</t>
  </si>
  <si>
    <t>Nguyễn Xuân Việt</t>
  </si>
  <si>
    <t>Long</t>
  </si>
  <si>
    <t>Bình Định</t>
  </si>
  <si>
    <t>Võ Thanh</t>
  </si>
  <si>
    <t>Phong</t>
  </si>
  <si>
    <t>Quảng Nam</t>
  </si>
  <si>
    <t>Nguyễn Chí</t>
  </si>
  <si>
    <t>Bảo</t>
  </si>
  <si>
    <t>Nguyễn Lê Phúc</t>
  </si>
  <si>
    <t>Minh</t>
  </si>
  <si>
    <t>Nam Định</t>
  </si>
  <si>
    <t>Website chia sẻ kiến thức hoc tập</t>
  </si>
  <si>
    <t>Lê Quang</t>
  </si>
  <si>
    <t>Phúc</t>
  </si>
  <si>
    <t xml:space="preserve">Hà Thành </t>
  </si>
  <si>
    <t>Nhân</t>
  </si>
  <si>
    <t>Ngô Đức</t>
  </si>
  <si>
    <t>Phát</t>
  </si>
  <si>
    <t>Nghệ An</t>
  </si>
  <si>
    <t>Nguyễn Quang</t>
  </si>
  <si>
    <t>Vinh</t>
  </si>
  <si>
    <t>Trương Minh</t>
  </si>
  <si>
    <t>UKA ĐÀ NẴNG</t>
  </si>
  <si>
    <t>Thanh Khê</t>
  </si>
  <si>
    <t>Đoàn Khánh</t>
  </si>
  <si>
    <t>Lâm</t>
  </si>
  <si>
    <t>Nguyễn Hữu Duy</t>
  </si>
  <si>
    <t>An</t>
  </si>
  <si>
    <t>Trần Sỹ</t>
  </si>
  <si>
    <t>Nguyên</t>
  </si>
  <si>
    <t>Đắk Lắk</t>
  </si>
  <si>
    <t xml:space="preserve">Hải Châu </t>
  </si>
  <si>
    <t>Lê Viết Nguyên</t>
  </si>
  <si>
    <t>Đan</t>
  </si>
  <si>
    <t xml:space="preserve">Nguyễn Văn Bảo </t>
  </si>
  <si>
    <t xml:space="preserve">Phạm Nguyễn Nhã </t>
  </si>
  <si>
    <t>Uyên</t>
  </si>
  <si>
    <t xml:space="preserve">Lê Kim </t>
  </si>
  <si>
    <t>Hiếu</t>
  </si>
  <si>
    <t>Trần Bảo</t>
  </si>
  <si>
    <t>Ngọc</t>
  </si>
  <si>
    <t>Hải Châu</t>
  </si>
  <si>
    <t>Đoàn Khôi</t>
  </si>
  <si>
    <t xml:space="preserve">Nguyễn Anh </t>
  </si>
  <si>
    <t>Quốc</t>
  </si>
  <si>
    <t xml:space="preserve">Khương Gia </t>
  </si>
  <si>
    <t xml:space="preserve">Đinh Gia </t>
  </si>
  <si>
    <t>Hà Nội</t>
  </si>
  <si>
    <t>Nguyễn Thành</t>
  </si>
  <si>
    <t>Đoàn</t>
  </si>
  <si>
    <t>Nguyễn Phú Hoàng</t>
  </si>
  <si>
    <t>Hệ thống phân loại, đếm phương tiện và điều khiển đèn giao thông trong giờ cao điểm</t>
  </si>
  <si>
    <t>Trần Thiện Quốc</t>
  </si>
  <si>
    <t>ChatBot hỗ trợ tuyển sinh tại hệ thống giáo dục Sky-Line</t>
  </si>
  <si>
    <t>Park Jea</t>
  </si>
  <si>
    <t>Hồ Chí Minh</t>
  </si>
  <si>
    <t>Trợ lý ảo hỗ trợ tư vấn sức khoẻ</t>
  </si>
  <si>
    <t xml:space="preserve">Võ Hồng </t>
  </si>
  <si>
    <t>Ngô Trần Lâm</t>
  </si>
  <si>
    <t>Nhiên</t>
  </si>
  <si>
    <t>Blue-Team</t>
  </si>
  <si>
    <t>Lê Thị Khánh</t>
  </si>
  <si>
    <t>Thy</t>
  </si>
  <si>
    <t xml:space="preserve">Võ Lê Trường </t>
  </si>
  <si>
    <t>Kon Tum</t>
  </si>
  <si>
    <t>Sky-Team</t>
  </si>
  <si>
    <t xml:space="preserve">Nguyễn Phạm Nhã </t>
  </si>
  <si>
    <t xml:space="preserve">Sky-Team </t>
  </si>
  <si>
    <t xml:space="preserve">Khưu Trần Phương </t>
  </si>
  <si>
    <t>Vy</t>
  </si>
  <si>
    <t>Nguyễn Tiến</t>
  </si>
  <si>
    <t>Đạt</t>
  </si>
  <si>
    <t>ICT- Team</t>
  </si>
  <si>
    <t>Võ Hoàng</t>
  </si>
  <si>
    <t>Quân</t>
  </si>
  <si>
    <t>Phan Quốc Gia</t>
  </si>
  <si>
    <t>Đồng Nai</t>
  </si>
  <si>
    <t>Lê Văn</t>
  </si>
  <si>
    <t>Thọ</t>
  </si>
  <si>
    <t>Orange - Team</t>
  </si>
  <si>
    <t>Nguyễn Nhật</t>
  </si>
  <si>
    <t>Phạm Trần Cát</t>
  </si>
  <si>
    <t>Tiên</t>
  </si>
  <si>
    <t>Nguyễn Nguyên</t>
  </si>
  <si>
    <t>Skyrotic</t>
  </si>
  <si>
    <t>Trịnh Tấn</t>
  </si>
  <si>
    <t>Nguyễn Trịnh Công</t>
  </si>
  <si>
    <t>Nguyễn Võ Xuân</t>
  </si>
  <si>
    <t>Sky_Captain</t>
  </si>
  <si>
    <t xml:space="preserve">Nguyễn Minh </t>
  </si>
  <si>
    <t>Tú</t>
  </si>
  <si>
    <t xml:space="preserve">Trần Phan Khánh </t>
  </si>
  <si>
    <t>Hoàng</t>
  </si>
  <si>
    <t>Vương Gia</t>
  </si>
  <si>
    <t>Sky_Boys</t>
  </si>
  <si>
    <t>Hoàng Trần Gia</t>
  </si>
  <si>
    <t>Khang</t>
  </si>
  <si>
    <t xml:space="preserve">Patrik David </t>
  </si>
  <si>
    <t>Herciu</t>
  </si>
  <si>
    <t xml:space="preserve">Lê Trần Hoàng </t>
  </si>
  <si>
    <t>Việt</t>
  </si>
  <si>
    <t>Trần Thị Thanh</t>
  </si>
  <si>
    <t>Huyền</t>
  </si>
  <si>
    <t>Lê Ngọc Thiên</t>
  </si>
  <si>
    <t>Kim</t>
  </si>
  <si>
    <t>Nguyễn Hoàng Nguyên</t>
  </si>
  <si>
    <t>Trần Ngọc Quỳnh</t>
  </si>
  <si>
    <t>Chi</t>
  </si>
  <si>
    <t xml:space="preserve">Nguyễn Phúc Anh </t>
  </si>
  <si>
    <t>Thư</t>
  </si>
  <si>
    <t>Võ Nguyễn Anh</t>
  </si>
  <si>
    <t xml:space="preserve">Trần Thị Thanh </t>
  </si>
  <si>
    <t>Quý</t>
  </si>
  <si>
    <t>Võ Tấn Quốc</t>
  </si>
  <si>
    <t>Tín</t>
  </si>
  <si>
    <t xml:space="preserve">Nguyễn Thị Bảo </t>
  </si>
  <si>
    <t>Trân</t>
  </si>
  <si>
    <t>Nguyễn Phương</t>
  </si>
  <si>
    <t>Nguyễn Lê Gia</t>
  </si>
  <si>
    <t>Nguyễn Cao</t>
  </si>
  <si>
    <t xml:space="preserve">Huỳnh Anh </t>
  </si>
  <si>
    <t>Phương</t>
  </si>
  <si>
    <t>Lê Quỳnh</t>
  </si>
  <si>
    <t>Trâm</t>
  </si>
  <si>
    <t>Nguyễn Phạm Quốc</t>
  </si>
  <si>
    <t>Nguyễn Vũ</t>
  </si>
  <si>
    <t>Hưng</t>
  </si>
  <si>
    <t xml:space="preserve">Nguyễn Đăng </t>
  </si>
  <si>
    <t xml:space="preserve">Phạm Lê Nguyên </t>
  </si>
  <si>
    <t>Khôi</t>
  </si>
  <si>
    <t xml:space="preserve">Phạm Đăng </t>
  </si>
  <si>
    <t>Nguyễn Viết</t>
  </si>
  <si>
    <t>Kiên</t>
  </si>
  <si>
    <t>Võ Duy</t>
  </si>
  <si>
    <t xml:space="preserve">Nguyễn Công </t>
  </si>
  <si>
    <t>Lê Hoàng Khánh</t>
  </si>
  <si>
    <t xml:space="preserve">Nguyễn Ngọc Kim </t>
  </si>
  <si>
    <t>Ánh</t>
  </si>
  <si>
    <t xml:space="preserve">Nguyễn Nam </t>
  </si>
  <si>
    <t>Phước</t>
  </si>
  <si>
    <t>Nguyễn Trần Quốc</t>
  </si>
  <si>
    <t xml:space="preserve"> Trần Đại Hà</t>
  </si>
  <si>
    <t>Thanh</t>
  </si>
  <si>
    <t>Châu Trí</t>
  </si>
  <si>
    <t>Vĩ</t>
  </si>
  <si>
    <t>Lê Đoàn Minh</t>
  </si>
  <si>
    <t>Nhật</t>
  </si>
  <si>
    <t>Hà Minh</t>
  </si>
  <si>
    <t>Phạm Ngọc</t>
  </si>
  <si>
    <t>Sơn</t>
  </si>
  <si>
    <t>Phan Tuấn</t>
  </si>
  <si>
    <t>Trần Đình</t>
  </si>
  <si>
    <t>Toại</t>
  </si>
  <si>
    <t>Trịnh Hoàng</t>
  </si>
  <si>
    <t>Phan Ngọc</t>
  </si>
  <si>
    <t>Thức</t>
  </si>
  <si>
    <t>Nguyễn Lê Minh</t>
  </si>
  <si>
    <t>Tài</t>
  </si>
  <si>
    <t>Đoàn Thế</t>
  </si>
  <si>
    <t>Lực</t>
  </si>
  <si>
    <t>Gia Lai</t>
  </si>
  <si>
    <t>Nguyễn Hàn Gia</t>
  </si>
  <si>
    <t xml:space="preserve">Hoàng Trần Đức </t>
  </si>
  <si>
    <t>Hải</t>
  </si>
  <si>
    <t>Vỹ</t>
  </si>
  <si>
    <t xml:space="preserve">Kiều Lê </t>
  </si>
  <si>
    <t>SMART CITY</t>
  </si>
  <si>
    <t>Mai Chính</t>
  </si>
  <si>
    <t xml:space="preserve">Nguyễn Kiến </t>
  </si>
  <si>
    <t>Lưu Vĩnh</t>
  </si>
  <si>
    <t>Khiêm</t>
  </si>
  <si>
    <t xml:space="preserve">Hệ thống dải phân cách tự động </t>
  </si>
  <si>
    <t>Kiều Ngọc</t>
  </si>
  <si>
    <t>Khuê</t>
  </si>
  <si>
    <t>Nguyễn Đăng Quốc</t>
  </si>
  <si>
    <t>Thịnh</t>
  </si>
  <si>
    <t>Cao Khánh</t>
  </si>
  <si>
    <t>Phần mềm Huyền sử Âu Lạc</t>
  </si>
  <si>
    <t xml:space="preserve">Phạm Hùng Bá </t>
  </si>
  <si>
    <t>Phạm Trần Thế</t>
  </si>
  <si>
    <t>Phần mềm Bé học cách phòng chống dịch Covid-19</t>
  </si>
  <si>
    <t>Hoàng Ái</t>
  </si>
  <si>
    <t>Quỳnh</t>
  </si>
  <si>
    <t xml:space="preserve">Nguyễn Chí </t>
  </si>
  <si>
    <t>Cùng Vui Lập Trình</t>
  </si>
  <si>
    <t>Nguyễn Hoàng Mai</t>
  </si>
  <si>
    <t>Trúc</t>
  </si>
  <si>
    <t>Lê Hiếu</t>
  </si>
  <si>
    <t>Nhi</t>
  </si>
  <si>
    <t>Hóa Học Với Bạn</t>
  </si>
  <si>
    <t>Nguyễn Trần Yến</t>
  </si>
  <si>
    <t>Võ Gia</t>
  </si>
  <si>
    <t>Khám Phá Du Lịch Việt Nam</t>
  </si>
  <si>
    <t xml:space="preserve">Thái Quang </t>
  </si>
  <si>
    <t>Vũ</t>
  </si>
  <si>
    <t>Võ Minh</t>
  </si>
  <si>
    <t>HBC_WINGS</t>
  </si>
  <si>
    <t>Vân</t>
  </si>
  <si>
    <t>Thảo</t>
  </si>
  <si>
    <t>Nguyễn Hoàng Anh</t>
  </si>
  <si>
    <t>Thi</t>
  </si>
  <si>
    <t>Trường Tiểu học Tô Hiến Thành</t>
  </si>
  <si>
    <t>Vi</t>
  </si>
  <si>
    <t>Giang</t>
  </si>
  <si>
    <t>Nguyễn Tri</t>
  </si>
  <si>
    <t>Quảng Ngãi</t>
  </si>
  <si>
    <t>Nguyễn Văn Thành</t>
  </si>
  <si>
    <t>Đoàn Ngọc</t>
  </si>
  <si>
    <t>Toàn</t>
  </si>
  <si>
    <t>Lương</t>
  </si>
  <si>
    <t xml:space="preserve">Đoàn Thị </t>
  </si>
  <si>
    <t>Bân</t>
  </si>
  <si>
    <t>Phần mềm nhận dạng khuôn mặt</t>
  </si>
  <si>
    <t>Đinh Hoài</t>
  </si>
  <si>
    <t>Nghĩa</t>
  </si>
  <si>
    <t>Trần Quốc</t>
  </si>
  <si>
    <t xml:space="preserve">Huỳnh Thị Hồng </t>
  </si>
  <si>
    <t>Animal word</t>
  </si>
  <si>
    <t>Huỳnh Thị Diễm</t>
  </si>
  <si>
    <t xml:space="preserve">Võ Trần </t>
  </si>
  <si>
    <t xml:space="preserve">Nguyễn Nam Hà </t>
  </si>
  <si>
    <t>Phần mềm ôn tập trắc nghiệm 12</t>
  </si>
  <si>
    <t>Lê  Công Minh</t>
  </si>
  <si>
    <t xml:space="preserve">Phạm Lê Bảo </t>
  </si>
  <si>
    <t>Đăng</t>
  </si>
  <si>
    <t>Đinh Tiến Luân</t>
  </si>
  <si>
    <t>Võ Thành Nam</t>
  </si>
  <si>
    <t>Võ Hồng Đức</t>
  </si>
  <si>
    <t>Nguyễn Sỹ Thành Trung</t>
  </si>
  <si>
    <t>Nguyễn Hữu Hoàng Anh</t>
  </si>
  <si>
    <t>Nguyễn Như Khánh Ngọc</t>
  </si>
  <si>
    <t>Đặng Ngọc Nam</t>
  </si>
  <si>
    <t>Nguyễn Phúc Hưng</t>
  </si>
  <si>
    <t>Trần Vũ Thanh Lâm</t>
  </si>
  <si>
    <t>MWI( Mask wearing identification)</t>
  </si>
  <si>
    <t>ĐÀ Nẵng</t>
  </si>
  <si>
    <t>Lê Nguyễn Quốc</t>
  </si>
  <si>
    <t>Nam</t>
  </si>
  <si>
    <t xml:space="preserve">Trần Huy </t>
  </si>
  <si>
    <t>Mạc Đỗ Gia</t>
  </si>
  <si>
    <t>Tuyên Quang</t>
  </si>
  <si>
    <t>Võ Uyên</t>
  </si>
  <si>
    <t>Nguyễn Khánh</t>
  </si>
  <si>
    <t>Tân</t>
  </si>
  <si>
    <t>Duy</t>
  </si>
  <si>
    <t>Nguyễn Gia</t>
  </si>
  <si>
    <t>Hân</t>
  </si>
  <si>
    <t>Đinh Thanh</t>
  </si>
  <si>
    <t>Trần Nam</t>
  </si>
  <si>
    <t>Bình</t>
  </si>
  <si>
    <t>Bùi Phan Ngọc</t>
  </si>
  <si>
    <t>Lưu Văn</t>
  </si>
  <si>
    <t>Lê Hoàng Gia</t>
  </si>
  <si>
    <t>Quảng Bình</t>
  </si>
  <si>
    <t xml:space="preserve">Võ Uyên </t>
  </si>
  <si>
    <t>Thiết bị kiểm soát số học sinh trên xe Bus</t>
  </si>
  <si>
    <t>Phạm Khánh</t>
  </si>
  <si>
    <t>TP Hồ Chí Minh</t>
  </si>
  <si>
    <t>R3</t>
  </si>
  <si>
    <t>Mai Đăng</t>
  </si>
  <si>
    <t>Đỗ Trí</t>
  </si>
  <si>
    <t>Viên</t>
  </si>
  <si>
    <t xml:space="preserve">Ngô Nguyễn Tấn </t>
  </si>
  <si>
    <t>Đoàn Vũ Phú</t>
  </si>
  <si>
    <t>Mai Đức Minh</t>
  </si>
  <si>
    <t>Nguyễn Thanh</t>
  </si>
  <si>
    <t>Nguyễn Đăng</t>
  </si>
  <si>
    <t xml:space="preserve">Nguyễn Thành </t>
  </si>
  <si>
    <t xml:space="preserve">Trần Minh Hồng </t>
  </si>
  <si>
    <t>Nguyễn Văn</t>
  </si>
  <si>
    <t>Thái Phan Minh</t>
  </si>
  <si>
    <t>Đặng Thị Ái</t>
  </si>
  <si>
    <t>Mạng xã hội học tập</t>
  </si>
  <si>
    <t>Hướng tiếp cận mới trong tối ưu mô hình Machine learning nhận diện nụ cười nhằm tích hợp vào vi xử lí nhúng trong ổ khóa gia đình</t>
  </si>
  <si>
    <t>Nguyễn Trần Thế</t>
  </si>
  <si>
    <t>Anh</t>
  </si>
  <si>
    <t>Hải Phòng</t>
  </si>
  <si>
    <t xml:space="preserve">Robot thông F One - Hỗ trợ người khiếm thị </t>
  </si>
  <si>
    <t xml:space="preserve">Nguyễn Đức Lê </t>
  </si>
  <si>
    <t>Robot thông F One - Hỗ trợ người khiếm thị</t>
  </si>
  <si>
    <t xml:space="preserve">Phan Lê Việt </t>
  </si>
  <si>
    <t>Hùng</t>
  </si>
  <si>
    <t xml:space="preserve">Võ Đức </t>
  </si>
  <si>
    <t>Trần Minh</t>
  </si>
  <si>
    <t xml:space="preserve">Phan Lê Minh </t>
  </si>
  <si>
    <t>Trần Đặng Đức</t>
  </si>
  <si>
    <t>Song</t>
  </si>
  <si>
    <t>Hà Tĩnh</t>
  </si>
  <si>
    <t xml:space="preserve">Nguyễn Thanh </t>
  </si>
  <si>
    <t>Nguyễn Ngọc Bảo</t>
  </si>
  <si>
    <t>Trương Quốc</t>
  </si>
  <si>
    <t>Trường</t>
  </si>
  <si>
    <t>Lê Đình</t>
  </si>
  <si>
    <t>Tuấn</t>
  </si>
  <si>
    <t>Phan Đình Vĩnh</t>
  </si>
  <si>
    <t>Thiện</t>
  </si>
  <si>
    <t>Hệ thống cảnh báo sạc lỡ đất và lũ lụt</t>
  </si>
  <si>
    <t>Tạ Minh</t>
  </si>
  <si>
    <t>Trần Phước</t>
  </si>
  <si>
    <t>Nguyễn Lê Yến</t>
  </si>
  <si>
    <t>Thiết bị đo, báo động khoảng cách 2 xe khi tiếp xúc gần</t>
  </si>
  <si>
    <t>Hồ Bảo</t>
  </si>
  <si>
    <t>Vũng Tàu</t>
  </si>
  <si>
    <t>Web khám phá du lịch</t>
  </si>
  <si>
    <t>Võ Thị Thanh</t>
  </si>
  <si>
    <t xml:space="preserve">Đặng Hoài </t>
  </si>
  <si>
    <t>Đức</t>
  </si>
  <si>
    <t xml:space="preserve">Nguyễn Hữu Đăng </t>
  </si>
  <si>
    <t>Lê Đức</t>
  </si>
  <si>
    <t>Võ Đức</t>
  </si>
  <si>
    <t>Trọng</t>
  </si>
  <si>
    <t>Bùi Lê Hải</t>
  </si>
  <si>
    <t>Phan Thị Nhật</t>
  </si>
  <si>
    <t>Dương Hiển Minh</t>
  </si>
  <si>
    <t>Huỳnh Mai Cao</t>
  </si>
  <si>
    <t xml:space="preserve">Hoàng Trung </t>
  </si>
  <si>
    <t>Nguyễn Băng</t>
  </si>
  <si>
    <t>Tuyền</t>
  </si>
  <si>
    <t>101</t>
  </si>
  <si>
    <t>102</t>
  </si>
  <si>
    <t>103</t>
  </si>
  <si>
    <t>104</t>
  </si>
  <si>
    <t>105</t>
  </si>
  <si>
    <t>Nguyễn Tăng Ngọc</t>
  </si>
  <si>
    <t>Trình</t>
  </si>
  <si>
    <t xml:space="preserve">Thi Lý </t>
  </si>
  <si>
    <t>Gia</t>
  </si>
  <si>
    <t xml:space="preserve">Phan Nhật </t>
  </si>
  <si>
    <t>Đặng Phước Minh</t>
  </si>
  <si>
    <t>Phạm Đình Phúc</t>
  </si>
  <si>
    <t>Nguyễn Đức</t>
  </si>
  <si>
    <t>Phạm Kinh</t>
  </si>
  <si>
    <t xml:space="preserve">Hoàng </t>
  </si>
  <si>
    <t>Nguyễn Ngọc Hoàng</t>
  </si>
  <si>
    <t>Lê Hồng</t>
  </si>
  <si>
    <t>Văn Thanh Bảo</t>
  </si>
  <si>
    <t>Huỳnh Phước</t>
  </si>
  <si>
    <t>Nguyễn Huy</t>
  </si>
  <si>
    <t xml:space="preserve">Hồ Ngọc </t>
  </si>
  <si>
    <t>Cao Nguyễn Hải</t>
  </si>
  <si>
    <t>Trương Mỹ Trà</t>
  </si>
  <si>
    <t>My</t>
  </si>
  <si>
    <t xml:space="preserve">Đặng Đông </t>
  </si>
  <si>
    <t>Chung</t>
  </si>
  <si>
    <t>Bùi Minh</t>
  </si>
  <si>
    <t>Trương Quỳnh</t>
  </si>
  <si>
    <t>Giao</t>
  </si>
  <si>
    <t>Ngô Tấn Anh</t>
  </si>
  <si>
    <t>Lê Tấn</t>
  </si>
  <si>
    <t>Nguyễn Đỗ Kiên</t>
  </si>
  <si>
    <t>Thiều Vĩnh</t>
  </si>
  <si>
    <t>Cường</t>
  </si>
  <si>
    <t>Trương Văn An</t>
  </si>
  <si>
    <t xml:space="preserve">Trần Bá </t>
  </si>
  <si>
    <t>Nguyễn Thế</t>
  </si>
  <si>
    <t>Đỗ Duy</t>
  </si>
  <si>
    <t xml:space="preserve">Lê Khải </t>
  </si>
  <si>
    <t>Lý Việt</t>
  </si>
  <si>
    <t>Mẫn</t>
  </si>
  <si>
    <t>Võ Nguyên</t>
  </si>
  <si>
    <t>Đỗ Nguyễn Mai</t>
  </si>
  <si>
    <t>Nguyễn Hồng</t>
  </si>
  <si>
    <t>Trần Nguyễn Thiện</t>
  </si>
  <si>
    <t>Nguyễn Anh</t>
  </si>
  <si>
    <t>Thắng</t>
  </si>
  <si>
    <t xml:space="preserve">Hồ Khánh </t>
  </si>
  <si>
    <t>Nguyễn Châu Thảo</t>
  </si>
  <si>
    <t>Trần Yến Cát</t>
  </si>
  <si>
    <t>Đặng Tiến</t>
  </si>
  <si>
    <t>Phan Thanh</t>
  </si>
  <si>
    <t>Lê Hồ Nam</t>
  </si>
  <si>
    <t>Phan Hữu</t>
  </si>
  <si>
    <t>Trần Lĩnh</t>
  </si>
  <si>
    <t>Tô Đạo Minh</t>
  </si>
  <si>
    <t>Đạo</t>
  </si>
  <si>
    <t>Đoàn Minh</t>
  </si>
  <si>
    <t xml:space="preserve">Đặng Kiến </t>
  </si>
  <si>
    <t>Văn</t>
  </si>
  <si>
    <t xml:space="preserve">Nguyễn Thị Thanh </t>
  </si>
  <si>
    <t>Trần Lê Minh</t>
  </si>
  <si>
    <t xml:space="preserve">Nguyễn Hải  </t>
  </si>
  <si>
    <t xml:space="preserve">Lê Nguyễn Hoàng </t>
  </si>
  <si>
    <t>Khanh</t>
  </si>
  <si>
    <t>Luân</t>
  </si>
  <si>
    <t xml:space="preserve">Võ Ngọc Hoàng </t>
  </si>
  <si>
    <t xml:space="preserve">Trịnh Hoàng </t>
  </si>
  <si>
    <t>Lê Thị Phương</t>
  </si>
  <si>
    <t>Linh</t>
  </si>
  <si>
    <t>Trần Ngọc</t>
  </si>
  <si>
    <t>Huỳnh Gia</t>
  </si>
  <si>
    <t>Trương Anh</t>
  </si>
  <si>
    <t>Đỗ Thanh</t>
  </si>
  <si>
    <t>Hoàng Kiều Thúy</t>
  </si>
  <si>
    <t xml:space="preserve">Lê Đình Bảo </t>
  </si>
  <si>
    <t xml:space="preserve">Nguyễn Hoàng Ý </t>
  </si>
  <si>
    <t xml:space="preserve">Nguyễn Văn Quang </t>
  </si>
  <si>
    <t>Ngô Châu</t>
  </si>
  <si>
    <t>Mai Thiện</t>
  </si>
  <si>
    <t>Đoàn Bá</t>
  </si>
  <si>
    <t>Nguyễn Viết Thành</t>
  </si>
  <si>
    <t>Huỳnh Minh</t>
  </si>
  <si>
    <t>Phạm Phú Trung</t>
  </si>
  <si>
    <t>Lê Bá</t>
  </si>
  <si>
    <t xml:space="preserve">Trần Thái </t>
  </si>
  <si>
    <t>Hòa</t>
  </si>
  <si>
    <t>Lê Trần Kim</t>
  </si>
  <si>
    <t>Nguyễn Quốc</t>
  </si>
  <si>
    <t>Huỳnh Ngọc</t>
  </si>
  <si>
    <t>Trác</t>
  </si>
  <si>
    <t>Phạm Lê Gia</t>
  </si>
  <si>
    <t>Lê</t>
  </si>
  <si>
    <t>Phan Trần Hạ</t>
  </si>
  <si>
    <t>Ngô Xuân</t>
  </si>
  <si>
    <t>Võ Ngọc Gia</t>
  </si>
  <si>
    <t xml:space="preserve">Võ Đăng </t>
  </si>
  <si>
    <t>Phùng Lê Ngọc</t>
  </si>
  <si>
    <t>Nguyên Xuân</t>
  </si>
  <si>
    <t>Dương Quốc</t>
  </si>
  <si>
    <t>Nguyễn Tấn Hoàng</t>
  </si>
  <si>
    <t>Trí</t>
  </si>
  <si>
    <t>Hồ Phong</t>
  </si>
  <si>
    <t>Lĩnh</t>
  </si>
  <si>
    <t xml:space="preserve">Đỗ Gia </t>
  </si>
  <si>
    <t>Đỗ Thiện</t>
  </si>
  <si>
    <t>Đinh Công</t>
  </si>
  <si>
    <t>Lưu Vũ Thái</t>
  </si>
  <si>
    <t>Nguyễn Phước Hữu</t>
  </si>
  <si>
    <t>Nguyễn Trần Khánh</t>
  </si>
  <si>
    <t>Nguyễn Trần Gia</t>
  </si>
  <si>
    <t xml:space="preserve">Phùng Khánh </t>
  </si>
  <si>
    <t>Giúp học tốt sinh học 7</t>
  </si>
  <si>
    <t>Hệ thống nhận diện điểm danh khuôn mặt</t>
  </si>
  <si>
    <t>Biện Quốc</t>
  </si>
  <si>
    <t xml:space="preserve">Huỳnh Ngọc </t>
  </si>
  <si>
    <t>Trần Nguyễn Đông</t>
  </si>
  <si>
    <t>Biển đảo Việt Nam</t>
  </si>
  <si>
    <t>Huỳnh Huy</t>
  </si>
  <si>
    <t>Tuân thủ kế hoạch học tập với Tsubasa</t>
  </si>
  <si>
    <t xml:space="preserve">Nguyễn Thái </t>
  </si>
  <si>
    <t>Hiền</t>
  </si>
  <si>
    <t>Mai Danh</t>
  </si>
  <si>
    <t>Máy dọn rác trên sông</t>
  </si>
  <si>
    <t>Nguyễn Lê Khánh</t>
  </si>
  <si>
    <t>Phần mềm "AGAINST COVID-19</t>
  </si>
  <si>
    <t>Nguyễn Lê Thảo</t>
  </si>
  <si>
    <t>Phần mềm "AGAINST COVID-20</t>
  </si>
  <si>
    <t>Lê Trần Ngọc</t>
  </si>
  <si>
    <t>Phần mềm "AGAINST COVID-21</t>
  </si>
  <si>
    <t xml:space="preserve">Đặng Công </t>
  </si>
  <si>
    <t>Phần mềm "CHEMISTRY IS FUN"</t>
  </si>
  <si>
    <t>Nguyễn Hoàng</t>
  </si>
  <si>
    <t>Danh</t>
  </si>
  <si>
    <t>Mai Phúc</t>
  </si>
  <si>
    <t xml:space="preserve">Đặng Lê Hạnh </t>
  </si>
  <si>
    <t>Website "SENSE OF BELONGING"</t>
  </si>
  <si>
    <t>Phan Nguyễn Khả</t>
  </si>
  <si>
    <t>Cossin Clara Như</t>
  </si>
  <si>
    <t>Thụy sĩ</t>
  </si>
  <si>
    <t xml:space="preserve">Trần Nhật </t>
  </si>
  <si>
    <t>Phần mềm "HỌC VÀ CHƠI CÙNG LỊCH SỬ 7"</t>
  </si>
  <si>
    <t>Đinh Ngọc Việt</t>
  </si>
  <si>
    <t xml:space="preserve">Đinh Công </t>
  </si>
  <si>
    <t>Đào Trọng</t>
  </si>
  <si>
    <t>Phần mềm "SARS-COV-2"</t>
  </si>
  <si>
    <t>Lê Ngọc</t>
  </si>
  <si>
    <t>Sâm</t>
  </si>
  <si>
    <t>Cù Khánh</t>
  </si>
  <si>
    <t>Phan Khánh</t>
  </si>
  <si>
    <t>TH1</t>
  </si>
  <si>
    <t xml:space="preserve">Nguyễn Hà </t>
  </si>
  <si>
    <t xml:space="preserve">Nguyễn Khoa Diệu </t>
  </si>
  <si>
    <t>Ngân</t>
  </si>
  <si>
    <t>Nhóm 1</t>
  </si>
  <si>
    <t>Phan Minh</t>
  </si>
  <si>
    <t>Thuận</t>
  </si>
  <si>
    <t>Nhóm 2</t>
  </si>
  <si>
    <t>Lê Thành</t>
  </si>
  <si>
    <t>Lê Nam</t>
  </si>
  <si>
    <t>Đinh Ngọc Thảo</t>
  </si>
  <si>
    <t>Nhóm 3</t>
  </si>
  <si>
    <t xml:space="preserve">Nguyễn Hoàng Gia </t>
  </si>
  <si>
    <t xml:space="preserve">Ngô Trần Kim </t>
  </si>
  <si>
    <t>Nhóm 4</t>
  </si>
  <si>
    <t>Châu</t>
  </si>
  <si>
    <t xml:space="preserve">Nguyễn Bình Minh </t>
  </si>
  <si>
    <t>PĐ1</t>
  </si>
  <si>
    <t xml:space="preserve">Nguyễn Hữu Minh </t>
  </si>
  <si>
    <t xml:space="preserve">Lê Hoàng Bảo </t>
  </si>
  <si>
    <t>PĐ2</t>
  </si>
  <si>
    <t xml:space="preserve">Ngô Công Gia </t>
  </si>
  <si>
    <t xml:space="preserve">Tô Chiêu Minh </t>
  </si>
  <si>
    <t xml:space="preserve">Nguyễn Tâm Thảo </t>
  </si>
  <si>
    <t>PĐ3</t>
  </si>
  <si>
    <t xml:space="preserve">Nguyễn Lê Ngọc </t>
  </si>
  <si>
    <t xml:space="preserve">Trần Phúc </t>
  </si>
  <si>
    <t xml:space="preserve">Võ Đình </t>
  </si>
  <si>
    <t>Dũng</t>
  </si>
  <si>
    <t>NT01</t>
  </si>
  <si>
    <t xml:space="preserve">Bùi Khánh </t>
  </si>
  <si>
    <t xml:space="preserve">Trần Nguyễn Thiện </t>
  </si>
  <si>
    <t>NT02</t>
  </si>
  <si>
    <t>Triết</t>
  </si>
  <si>
    <t>Trương Thị Quỳnh</t>
  </si>
  <si>
    <t>Đội 1</t>
  </si>
  <si>
    <t>Nguyễn Hữu Vĩnh</t>
  </si>
  <si>
    <t xml:space="preserve">Cù Song </t>
  </si>
  <si>
    <t>Đội 2</t>
  </si>
  <si>
    <t xml:space="preserve">Huỳnh Cao Đông </t>
  </si>
  <si>
    <t xml:space="preserve">Đặng Ngọc Diễm </t>
  </si>
  <si>
    <t>Đội 3</t>
  </si>
  <si>
    <t>Trần Nguyên</t>
  </si>
  <si>
    <t>Võ Châu</t>
  </si>
  <si>
    <t>Đội 4</t>
  </si>
  <si>
    <t>Nguyễn Thuỳ</t>
  </si>
  <si>
    <t>Dương</t>
  </si>
  <si>
    <t>Lê Văn Quang</t>
  </si>
  <si>
    <t xml:space="preserve">Võ Trí </t>
  </si>
  <si>
    <t>ROBOT_LCU</t>
  </si>
  <si>
    <t xml:space="preserve">Vũ Gia </t>
  </si>
  <si>
    <t>Trần Thị Minh</t>
  </si>
  <si>
    <t>Tâm</t>
  </si>
  <si>
    <t xml:space="preserve">Thiều Vĩnh </t>
  </si>
  <si>
    <t>Lâm Đồng</t>
  </si>
  <si>
    <t>TVO</t>
  </si>
  <si>
    <t xml:space="preserve">Vũ Đình Nam </t>
  </si>
  <si>
    <t>Nguyễn Hà</t>
  </si>
  <si>
    <t>Phạm Nguyễn Thanh</t>
  </si>
  <si>
    <t>Nhật Bản</t>
  </si>
  <si>
    <t>Đinh Hữu</t>
  </si>
  <si>
    <t>Lộc</t>
  </si>
  <si>
    <t>Nguyễn Chánh Minh</t>
  </si>
  <si>
    <t>Nguyễn Ngọc Linh</t>
  </si>
  <si>
    <t xml:space="preserve">Nguyễn Mai </t>
  </si>
  <si>
    <t xml:space="preserve">Phan Lê </t>
  </si>
  <si>
    <t>Đội 5</t>
  </si>
  <si>
    <t xml:space="preserve">Lê Đức </t>
  </si>
  <si>
    <t xml:space="preserve">Nguyễn </t>
  </si>
  <si>
    <t>Hiệp</t>
  </si>
  <si>
    <t>Đội 6</t>
  </si>
  <si>
    <t>Phạm Trần Nhật</t>
  </si>
  <si>
    <t>Nguyễn Trí</t>
  </si>
  <si>
    <t>Đội 7</t>
  </si>
  <si>
    <t>Phùng Biện Duy</t>
  </si>
  <si>
    <t>TP HCM</t>
  </si>
  <si>
    <t>Crepadi Elio</t>
  </si>
  <si>
    <t>Nguyễn Trường</t>
  </si>
  <si>
    <t>Trần Hải</t>
  </si>
  <si>
    <t>Nguyễn Hải</t>
  </si>
  <si>
    <t xml:space="preserve">Lê Hữu Duy </t>
  </si>
  <si>
    <t>Trần Võ Minh</t>
  </si>
  <si>
    <t>Thoại</t>
  </si>
  <si>
    <t>Nguyễn Tăng Nhật</t>
  </si>
  <si>
    <t>Lý Khánh</t>
  </si>
  <si>
    <t>Phan Phạm Nhật</t>
  </si>
  <si>
    <t xml:space="preserve">Trịnh Bảo </t>
  </si>
  <si>
    <t xml:space="preserve">Hồ Minh </t>
  </si>
  <si>
    <t>Lê Anh</t>
  </si>
  <si>
    <t>Chương</t>
  </si>
  <si>
    <t>Cẩm Lệ</t>
  </si>
  <si>
    <t>Nguyễn Hữu Minh</t>
  </si>
  <si>
    <t xml:space="preserve">Trương Minh </t>
  </si>
  <si>
    <t xml:space="preserve">Lưu Chí </t>
  </si>
  <si>
    <t xml:space="preserve">Nguyễn Đặng Anh </t>
  </si>
  <si>
    <t>Đoàn Nhật</t>
  </si>
  <si>
    <t>Lê Phước Quang</t>
  </si>
  <si>
    <t>Nguyễn Hữu Nhật</t>
  </si>
  <si>
    <t>Trần Tấn</t>
  </si>
  <si>
    <t>phần mềm hỗ trợ học tốt môn hóa cấp thcs</t>
  </si>
  <si>
    <t xml:space="preserve">Châu Quang Hoàng </t>
  </si>
  <si>
    <t>Đặng Văn</t>
  </si>
  <si>
    <t>Smart Eyes - Camera thông minh cảnh báo sớm tai nạn và mất tập trung khi lái xe</t>
  </si>
  <si>
    <t>Trịnh Thị Thanh</t>
  </si>
  <si>
    <t>Nhàn</t>
  </si>
  <si>
    <t>Nguyễn Thị Thanh</t>
  </si>
  <si>
    <t>EDUBOT-Ứng dụng chatbot để hỗ trợ việc day và học trực tuyến</t>
  </si>
  <si>
    <t>Lê Tuấn</t>
  </si>
  <si>
    <t>Sơn Trà</t>
  </si>
  <si>
    <t>Trịnh Nguyễn Hồng</t>
  </si>
  <si>
    <t>Hệ thống hỗ trợ trường học</t>
  </si>
  <si>
    <t>Phùng Văn Hoài</t>
  </si>
  <si>
    <t>Giúp học tốt Sinh học 7</t>
  </si>
  <si>
    <t>Lê Văn Huy</t>
  </si>
  <si>
    <t>Hà</t>
  </si>
  <si>
    <t>Lê Bá Anh</t>
  </si>
  <si>
    <t xml:space="preserve">Hà Đức Thành </t>
  </si>
  <si>
    <t xml:space="preserve">Đà Nẵng </t>
  </si>
  <si>
    <t xml:space="preserve">Nguyễn Thế Tấn </t>
  </si>
  <si>
    <t xml:space="preserve">Lê Văn Huy </t>
  </si>
  <si>
    <t>Vũ Tuấn</t>
  </si>
  <si>
    <t>Trần Khánh</t>
  </si>
  <si>
    <t>Ly</t>
  </si>
  <si>
    <t>Phan Tấn Đăng</t>
  </si>
  <si>
    <t>Nguyễn Văn Hoàng Nhật</t>
  </si>
  <si>
    <t>Đặng Thanh</t>
  </si>
  <si>
    <t>Phần mềm Product Catalog</t>
  </si>
  <si>
    <t>Phạm Vĩ</t>
  </si>
  <si>
    <t>Phần mềm Issue Tracker</t>
  </si>
  <si>
    <t>Truyền</t>
  </si>
  <si>
    <t>Phần mềm Task Manager</t>
  </si>
  <si>
    <t xml:space="preserve">Lê Ngọc Bảo </t>
  </si>
  <si>
    <t xml:space="preserve">Nguyễn Trần Duy </t>
  </si>
  <si>
    <t>TP.HCM</t>
  </si>
  <si>
    <t xml:space="preserve">Phạm Ánh </t>
  </si>
  <si>
    <t>Thái Bình</t>
  </si>
  <si>
    <t xml:space="preserve">Phan Tuấn </t>
  </si>
  <si>
    <t xml:space="preserve">Cao Minh </t>
  </si>
  <si>
    <t xml:space="preserve">Lê Đại </t>
  </si>
  <si>
    <t>King</t>
  </si>
  <si>
    <t xml:space="preserve">Lê Đức Nam </t>
  </si>
  <si>
    <t xml:space="preserve">Trần Lê Phương </t>
  </si>
  <si>
    <t xml:space="preserve">Nguyễn Hoàng Minh </t>
  </si>
  <si>
    <t xml:space="preserve">Đinh Thành </t>
  </si>
  <si>
    <t xml:space="preserve">Trần Đình </t>
  </si>
  <si>
    <t>Quảng Trị</t>
  </si>
  <si>
    <t xml:space="preserve">Huỳnh Bảo </t>
  </si>
  <si>
    <t>Quyên</t>
  </si>
  <si>
    <t xml:space="preserve">Trần Trường </t>
  </si>
  <si>
    <t xml:space="preserve">Trần Nguyễn Duy </t>
  </si>
  <si>
    <t xml:space="preserve">Trần Vạn </t>
  </si>
  <si>
    <t>Tấn</t>
  </si>
  <si>
    <t xml:space="preserve">Nguyễn Hữu Phúc </t>
  </si>
  <si>
    <t xml:space="preserve">Huỳnh Đoàn Thanh </t>
  </si>
  <si>
    <t xml:space="preserve">Phạm Minh </t>
  </si>
  <si>
    <t>Thu</t>
  </si>
  <si>
    <t xml:space="preserve">Nguyễn Nguyên </t>
  </si>
  <si>
    <t>Đặng Xuân Minh</t>
  </si>
  <si>
    <t>Hà Đức Thành</t>
  </si>
  <si>
    <t>Huỳnh Khánh</t>
  </si>
  <si>
    <t>Đoan</t>
  </si>
  <si>
    <t>Đỗ Nhật</t>
  </si>
  <si>
    <t>Lê Công Quốc</t>
  </si>
  <si>
    <t>Lê Tăng Phú</t>
  </si>
  <si>
    <t>Trần Công</t>
  </si>
  <si>
    <t>Nguyễn Lê Bảo</t>
  </si>
  <si>
    <t>Đà Nẵng</t>
  </si>
  <si>
    <t>Đặng Nguyễn Ngọc</t>
  </si>
  <si>
    <t xml:space="preserve">Trương Hoàng </t>
  </si>
  <si>
    <t xml:space="preserve">Trà Triệu </t>
  </si>
  <si>
    <t>Nguyễn Phi</t>
  </si>
  <si>
    <t>Nguyễn Hữu</t>
  </si>
  <si>
    <t>Đỗ Trung</t>
  </si>
  <si>
    <t xml:space="preserve">Lê Ngọc </t>
  </si>
  <si>
    <t xml:space="preserve">Nguyễn Phú </t>
  </si>
  <si>
    <t>Lưu Duy</t>
  </si>
  <si>
    <t>Lê Phước Anh</t>
  </si>
  <si>
    <t>Kha</t>
  </si>
  <si>
    <t xml:space="preserve">Huỳnh Phước Trường </t>
  </si>
  <si>
    <t>Sinh</t>
  </si>
  <si>
    <t>Nguyễn Trương Anh</t>
  </si>
  <si>
    <t>Võ Viết</t>
  </si>
  <si>
    <t xml:space="preserve">Nguyễn Song Phương </t>
  </si>
  <si>
    <t>Nghi</t>
  </si>
  <si>
    <t>Nguyễn Văn Thanh</t>
  </si>
  <si>
    <t>Đoàn Anh</t>
  </si>
  <si>
    <t>Đỗ Nguyễn Đăng</t>
  </si>
  <si>
    <t>Châu Diễm</t>
  </si>
  <si>
    <t>Võ Trung Hoàng</t>
  </si>
  <si>
    <t>Đỗ Thành</t>
  </si>
  <si>
    <t>Phạm Trung</t>
  </si>
  <si>
    <t>Lê Đình Bảo</t>
  </si>
  <si>
    <t xml:space="preserve">Huỳnh Đức Quốc </t>
  </si>
  <si>
    <t>Võ Cao Vinh</t>
  </si>
  <si>
    <t>Lê Hoàng Bách</t>
  </si>
  <si>
    <t>Tịnh</t>
  </si>
  <si>
    <t xml:space="preserve">Phùng Hữu </t>
  </si>
  <si>
    <t>Nguyễn Trương Thanh</t>
  </si>
  <si>
    <t>Nguyễn Xuân</t>
  </si>
  <si>
    <t>Bách</t>
  </si>
  <si>
    <t>Cẩm nang kĩ năng sống</t>
  </si>
  <si>
    <t xml:space="preserve">Nguyễn Ngọc Phương  </t>
  </si>
  <si>
    <t>Nguyễn Phú</t>
  </si>
  <si>
    <t>Học tập tốt với Tsubasa</t>
  </si>
  <si>
    <t>Hướng tiếp cận mới trong tối ưu mô hình machine learning nhận diện nụ cười nhằm tích hợp vào vi xử lí nhúng trong ổ khóa gia đình</t>
  </si>
  <si>
    <t>Ông Trần Bảo</t>
  </si>
  <si>
    <t xml:space="preserve">Trân </t>
  </si>
  <si>
    <t>Công cụ hỗ trợ người dùng Internet</t>
  </si>
  <si>
    <t>Hệ thống hồ sơ y tế học đường điện tử</t>
  </si>
  <si>
    <t xml:space="preserve">Nguyễn Lê Bảo </t>
  </si>
  <si>
    <t>EduCake</t>
  </si>
  <si>
    <t>CN12</t>
  </si>
  <si>
    <t>Bùi Vĩnh Bảo</t>
  </si>
  <si>
    <t>Robot 01</t>
  </si>
  <si>
    <t>Robot 02</t>
  </si>
  <si>
    <t>Robot 03</t>
  </si>
  <si>
    <t xml:space="preserve">Nguyễn Ngọc Nhật </t>
  </si>
  <si>
    <t>Robot 04</t>
  </si>
  <si>
    <t xml:space="preserve">Nguyễn Thị Hoài </t>
  </si>
  <si>
    <t xml:space="preserve">Nguyễn Thị Thiên </t>
  </si>
  <si>
    <t>Nga</t>
  </si>
  <si>
    <t>Trương Công Tấn</t>
  </si>
  <si>
    <t xml:space="preserve">Trần Trung </t>
  </si>
  <si>
    <t xml:space="preserve">Lý Gia </t>
  </si>
  <si>
    <t>Trịnh Ngọc</t>
  </si>
  <si>
    <t xml:space="preserve">Đinh Tiến Dương </t>
  </si>
  <si>
    <t xml:space="preserve">Huỳnh Thị Thùy </t>
  </si>
  <si>
    <t>Trần Nguyễn Trí</t>
  </si>
  <si>
    <t>Thanh Hóa</t>
  </si>
  <si>
    <t xml:space="preserve">Phan Hoàng </t>
  </si>
  <si>
    <t>Nguyễn Phước</t>
  </si>
  <si>
    <t xml:space="preserve">Võ Ngọc Thế </t>
  </si>
  <si>
    <t xml:space="preserve">Lê Nguyễn Khánh </t>
  </si>
  <si>
    <t xml:space="preserve">Nguyễn Hoàng Thiên </t>
  </si>
  <si>
    <t xml:space="preserve">Đào Nguyên </t>
  </si>
  <si>
    <t>Mạnh</t>
  </si>
  <si>
    <t>Cao Tuệ</t>
  </si>
  <si>
    <t>Nguyễn Phạm Tùng</t>
  </si>
  <si>
    <t>Nguyễn Trần Thanh</t>
  </si>
  <si>
    <t>Châu Khánh</t>
  </si>
  <si>
    <t>Lương Công Nhất</t>
  </si>
  <si>
    <t>Trần Tố</t>
  </si>
  <si>
    <t>Trinh</t>
  </si>
  <si>
    <t>Đặng Công Nhật</t>
  </si>
  <si>
    <t>Thiên</t>
  </si>
  <si>
    <t xml:space="preserve">Phạm Đình Hải </t>
  </si>
  <si>
    <t xml:space="preserve">Phạm Anh </t>
  </si>
  <si>
    <t>Nguyễn Trần Ngọc</t>
  </si>
  <si>
    <t xml:space="preserve">Lê Nguyễn Ngân </t>
  </si>
  <si>
    <t>Nguyên Quang Nhật</t>
  </si>
  <si>
    <t xml:space="preserve">Lê Thị Kim </t>
  </si>
  <si>
    <t>Phan Phạm Thảo</t>
  </si>
  <si>
    <t>Nguyêỹn Văn Anh</t>
  </si>
  <si>
    <t xml:space="preserve">Hứa Thanh </t>
  </si>
  <si>
    <t xml:space="preserve">Võ Văn </t>
  </si>
  <si>
    <t xml:space="preserve">Nguyễn Trung </t>
  </si>
  <si>
    <t>Đới Nguyễn Hoàng</t>
  </si>
  <si>
    <t>Đại</t>
  </si>
  <si>
    <t>Lương Nguyễn Duy</t>
  </si>
  <si>
    <t>Trần Thị Mỹ</t>
  </si>
  <si>
    <t xml:space="preserve">Lê Bình </t>
  </si>
  <si>
    <t>Lương Minh</t>
  </si>
  <si>
    <t>Phạm Mạnh</t>
  </si>
  <si>
    <t xml:space="preserve">Lê Tuấn </t>
  </si>
  <si>
    <t xml:space="preserve">Nguyễn Hữu </t>
  </si>
  <si>
    <t>Bính</t>
  </si>
  <si>
    <t>Hằng</t>
  </si>
  <si>
    <t>Nguyễn Thị Hồng</t>
  </si>
  <si>
    <t>Lê Đặng Vân</t>
  </si>
  <si>
    <t xml:space="preserve">Phan Thị Thiên </t>
  </si>
  <si>
    <t xml:space="preserve">Đông Khánh </t>
  </si>
  <si>
    <t>Dương Hoàng</t>
  </si>
  <si>
    <t>Hoàng Nhật</t>
  </si>
  <si>
    <t>Phan Trung</t>
  </si>
  <si>
    <t>Phần mềm quản lí hệ thống Smart Garden</t>
  </si>
  <si>
    <t>Phần mềm tuyên truyền và ứng phó với Covid-19</t>
  </si>
  <si>
    <t>Trần Thị Mỹ</t>
  </si>
  <si>
    <t>Nhận diện khuôn mặt và cảm xúc hỗ trợ người mù  trong giao tiếp sử dụng Machine Learning</t>
  </si>
  <si>
    <t>Dương Huyền</t>
  </si>
  <si>
    <t>Nhận diện khuôn mặt và cảm xúc hỗ trợ người mù
trong giao tiếp sử dụng Machine Learning</t>
  </si>
  <si>
    <t>Lê Nguyễn Văn</t>
  </si>
  <si>
    <t>Lập trình điều khiển hệ thống phun sơn tự động bằng AVR</t>
  </si>
  <si>
    <t>Nguyễn Ngọc Quỳnh</t>
  </si>
  <si>
    <t xml:space="preserve">Lê Đặng Vân </t>
  </si>
  <si>
    <t>Phần mềm phát triển ngôn ngữ cho trẻ em: Learn English</t>
  </si>
  <si>
    <t>Ứng dụng chatpox về tư vấn tâm lý học đường</t>
  </si>
  <si>
    <t>Phạm Văn</t>
  </si>
  <si>
    <t xml:space="preserve">Nguyễn Đình </t>
  </si>
  <si>
    <t>Hồ Quốc</t>
  </si>
  <si>
    <t>Lưu Võ</t>
  </si>
  <si>
    <t>Phú Thọ</t>
  </si>
  <si>
    <t xml:space="preserve">Lê Song </t>
  </si>
  <si>
    <t>Thăng</t>
  </si>
  <si>
    <t>TEAM 1</t>
  </si>
  <si>
    <t>Phan Văn</t>
  </si>
  <si>
    <t>Nguyễn Đình</t>
  </si>
  <si>
    <t>Nguyễn Ngọc Nhật</t>
  </si>
  <si>
    <t>TEAM 2</t>
  </si>
  <si>
    <t>Lê Thị Thảo</t>
  </si>
  <si>
    <t>Nguyễn Hữu Khánh</t>
  </si>
  <si>
    <t>Tăng Hiếu</t>
  </si>
  <si>
    <t>TEAM 3</t>
  </si>
  <si>
    <t>Nguyễn Thanh Anh</t>
  </si>
  <si>
    <t>Trần Đặng Huệ</t>
  </si>
  <si>
    <t>TEAM 4</t>
  </si>
  <si>
    <t>Nguyễn Ngọc Bích</t>
  </si>
  <si>
    <t>Đặng Bình</t>
  </si>
  <si>
    <t>Hoàng Lê kim</t>
  </si>
  <si>
    <t xml:space="preserve">Nguyễn Quang </t>
  </si>
  <si>
    <t>Huỳnh Hữu</t>
  </si>
  <si>
    <t>Tưởng</t>
  </si>
  <si>
    <t xml:space="preserve">Lê Thị Quỳnh </t>
  </si>
  <si>
    <t xml:space="preserve">Khương Trung </t>
  </si>
  <si>
    <t xml:space="preserve">Phạm Trung </t>
  </si>
  <si>
    <t>Trực</t>
  </si>
  <si>
    <t>Bùi Thị Thanh</t>
  </si>
  <si>
    <t>Nguyễn Huỳnh Gia</t>
  </si>
  <si>
    <t>Mai Mai</t>
  </si>
  <si>
    <t>Xuân</t>
  </si>
  <si>
    <t>Thái Nguyễn Nhã</t>
  </si>
  <si>
    <t>Nguyễn Lê</t>
  </si>
  <si>
    <t>Lê Hoàng Như</t>
  </si>
  <si>
    <t>Ý</t>
  </si>
  <si>
    <t>Phan Trần Bảo</t>
  </si>
  <si>
    <t>Nguyễn Hạnh</t>
  </si>
  <si>
    <t>Dung</t>
  </si>
  <si>
    <t>Đinh Ngọc</t>
  </si>
  <si>
    <t>Diễn</t>
  </si>
  <si>
    <t xml:space="preserve">Đinh Nguyễn Quỳnh </t>
  </si>
  <si>
    <t xml:space="preserve">Nguyễn Hữu Thiên </t>
  </si>
  <si>
    <t>Ân</t>
  </si>
  <si>
    <t>Nguyễn Văn Tấn</t>
  </si>
  <si>
    <t>Lê Quang Tuấn</t>
  </si>
  <si>
    <t>Ngô Anh</t>
  </si>
  <si>
    <t>Mai Trần Anh</t>
  </si>
  <si>
    <t>Nguyễn Đức Khang</t>
  </si>
  <si>
    <t>Ninh</t>
  </si>
  <si>
    <t>Trần Anh</t>
  </si>
  <si>
    <t>Lê Phú</t>
  </si>
  <si>
    <t>Phan Công</t>
  </si>
  <si>
    <t>Lê Xuân</t>
  </si>
  <si>
    <t>Nguyễn Văn Gia</t>
  </si>
  <si>
    <t>Trương Công</t>
  </si>
  <si>
    <t>Đỗ Thế</t>
  </si>
  <si>
    <t>Bùi Nguyễn Phúc</t>
  </si>
  <si>
    <t>Huỳnh Lê Cát</t>
  </si>
  <si>
    <t>Tường</t>
  </si>
  <si>
    <t xml:space="preserve">Huỳnh Nguyễn Lan </t>
  </si>
  <si>
    <t>Ngô Trung</t>
  </si>
  <si>
    <t>Trần Nhật Gia</t>
  </si>
  <si>
    <t>Đào Đức</t>
  </si>
  <si>
    <t xml:space="preserve">Ngô Trọng </t>
  </si>
  <si>
    <t>ĐắkLắk</t>
  </si>
  <si>
    <t xml:space="preserve">Đỗ Bá </t>
  </si>
  <si>
    <t>Huỳnh Hiểu</t>
  </si>
  <si>
    <t>Bùi Xuân</t>
  </si>
  <si>
    <t>Dương Quốc Bảo</t>
  </si>
  <si>
    <t>Lê Gia</t>
  </si>
  <si>
    <t>Hồ Nguyên</t>
  </si>
  <si>
    <t>Đặng Quang</t>
  </si>
  <si>
    <t>Huỳnh Nguyễn Huy</t>
  </si>
  <si>
    <t>Trần Cảnh Anh</t>
  </si>
  <si>
    <t>Nguyễn Trần Vân</t>
  </si>
  <si>
    <t>Nguyễn Trần Mạnh</t>
  </si>
  <si>
    <t>Nguyễn Công Hoàng</t>
  </si>
  <si>
    <t>Phan Huy</t>
  </si>
  <si>
    <t>Huỳnh Tấn</t>
  </si>
  <si>
    <t>Nguyễn Vinh</t>
  </si>
  <si>
    <t>Ngô Tuấn</t>
  </si>
  <si>
    <t xml:space="preserve">Hoàng Nguyễn Duy </t>
  </si>
  <si>
    <t>Lân</t>
  </si>
  <si>
    <t>Nguyễn Lê Phi</t>
  </si>
  <si>
    <t>Hoàng Đình Khánh</t>
  </si>
  <si>
    <t xml:space="preserve">Hứa Ngô Đại </t>
  </si>
  <si>
    <t xml:space="preserve">Đào Ngọc Minh </t>
  </si>
  <si>
    <t xml:space="preserve">Nguyễn Trần Thái </t>
  </si>
  <si>
    <t>Đào Kiến</t>
  </si>
  <si>
    <t>Nguyễn Lê Bảo</t>
  </si>
  <si>
    <t>Trần Lê Tất</t>
  </si>
  <si>
    <t>Small 01</t>
  </si>
  <si>
    <t>Trần Bá</t>
  </si>
  <si>
    <t xml:space="preserve">Lê Quang Tuấn </t>
  </si>
  <si>
    <t>HL1</t>
  </si>
  <si>
    <t>Nguyễn Hữu Thiên</t>
  </si>
  <si>
    <t xml:space="preserve">Nguyễn Văn Tấn </t>
  </si>
  <si>
    <t xml:space="preserve"> Khang</t>
  </si>
  <si>
    <t xml:space="preserve">Đinh Ngọc  </t>
  </si>
  <si>
    <t>HL2</t>
  </si>
  <si>
    <t xml:space="preserve">Trần Quang </t>
  </si>
  <si>
    <t xml:space="preserve">Võ Quốc </t>
  </si>
  <si>
    <t xml:space="preserve">Võ Nguyên </t>
  </si>
  <si>
    <t xml:space="preserve">Nguyễn Xuân </t>
  </si>
  <si>
    <t>Phạm Lê Minh</t>
  </si>
  <si>
    <t>Sái Công</t>
  </si>
  <si>
    <t>Vượt cấp</t>
  </si>
  <si>
    <t>Bùi Quỳnh Hải</t>
  </si>
  <si>
    <t>Lý</t>
  </si>
  <si>
    <t>Trần Duy</t>
  </si>
  <si>
    <t>Tùng</t>
  </si>
  <si>
    <t xml:space="preserve">Mai Nhật </t>
  </si>
  <si>
    <t xml:space="preserve">Phùng Hoàng </t>
  </si>
  <si>
    <t xml:space="preserve">Huỳnh Minh </t>
  </si>
  <si>
    <t xml:space="preserve">Nguyễn Mạnh </t>
  </si>
  <si>
    <t>Huỳnh Thanh</t>
  </si>
  <si>
    <t xml:space="preserve">Lê Đăng </t>
  </si>
  <si>
    <t>Trường Tiểu học Tiểu La</t>
  </si>
  <si>
    <t>Phạm Duy</t>
  </si>
  <si>
    <t>Trần Thanh</t>
  </si>
  <si>
    <t xml:space="preserve">Vũ Trần Minh </t>
  </si>
  <si>
    <t xml:space="preserve">Vũ Lê Gia </t>
  </si>
  <si>
    <t xml:space="preserve">Trần Võ Đăng </t>
  </si>
  <si>
    <t xml:space="preserve">Hoàng Hữu </t>
  </si>
  <si>
    <t xml:space="preserve">Phạm Việt </t>
  </si>
  <si>
    <t>Ngô Như</t>
  </si>
  <si>
    <t xml:space="preserve">Lê </t>
  </si>
  <si>
    <t>Phạm Hoàng</t>
  </si>
  <si>
    <t>Vũ Quang</t>
  </si>
  <si>
    <t xml:space="preserve">Bùi Đoàn Chí </t>
  </si>
  <si>
    <t>Trần Hoàng</t>
  </si>
  <si>
    <t xml:space="preserve">Trần Vũ Kính </t>
  </si>
  <si>
    <t xml:space="preserve">Nguyễn Vĩnh </t>
  </si>
  <si>
    <t>Quãng Ngãi</t>
  </si>
  <si>
    <t xml:space="preserve">Đặng Hữu </t>
  </si>
  <si>
    <t>Lê Thái Đăng</t>
  </si>
  <si>
    <t xml:space="preserve">Nguyễn Đức </t>
  </si>
  <si>
    <t xml:space="preserve">Phan Thành </t>
  </si>
  <si>
    <t xml:space="preserve">Hồ Lê Châu </t>
  </si>
  <si>
    <t xml:space="preserve">Hà Phú </t>
  </si>
  <si>
    <t>Hào</t>
  </si>
  <si>
    <t>Trần</t>
  </si>
  <si>
    <t xml:space="preserve">Doãn Đức Hoàng </t>
  </si>
  <si>
    <t>Lê Trần Thanh</t>
  </si>
  <si>
    <t xml:space="preserve">Nguyễn Lê Mai </t>
  </si>
  <si>
    <t>Nguyễn Võ Bảo</t>
  </si>
  <si>
    <t xml:space="preserve">Trần Lê Minh </t>
  </si>
  <si>
    <t xml:space="preserve">Hứa Ngọc Anh </t>
  </si>
  <si>
    <t xml:space="preserve">Nguyễn Nam  </t>
  </si>
  <si>
    <t>Đà nẵng</t>
  </si>
  <si>
    <t xml:space="preserve">Nguyễn Hoàng </t>
  </si>
  <si>
    <t xml:space="preserve">Vũ Hoàng </t>
  </si>
  <si>
    <t xml:space="preserve">Phạm Ngọc </t>
  </si>
  <si>
    <t xml:space="preserve">Dương Hiển Chí  </t>
  </si>
  <si>
    <t>Đồng Hải</t>
  </si>
  <si>
    <t xml:space="preserve">Đặng Xuân Minh </t>
  </si>
  <si>
    <t>Đặng Xuân</t>
  </si>
  <si>
    <t>Thông</t>
  </si>
  <si>
    <t>Lê Phúc</t>
  </si>
  <si>
    <t xml:space="preserve">Nguyễn Hồng Hải </t>
  </si>
  <si>
    <t xml:space="preserve">Võ Thị Hồng </t>
  </si>
  <si>
    <t>Lê Hải</t>
  </si>
  <si>
    <t>Yến</t>
  </si>
  <si>
    <t xml:space="preserve">Nguyễn Ngọc </t>
  </si>
  <si>
    <t xml:space="preserve">Trần Bảo </t>
  </si>
  <si>
    <t xml:space="preserve">Phạm Đình Nhật </t>
  </si>
  <si>
    <t>Phan Đình</t>
  </si>
  <si>
    <t xml:space="preserve">Đinh Tiến </t>
  </si>
  <si>
    <t>Trần Nguyễn Minh</t>
  </si>
  <si>
    <t>Tiến</t>
  </si>
  <si>
    <t>Đàm Văn</t>
  </si>
  <si>
    <t xml:space="preserve">Nguyễn Nhữ </t>
  </si>
  <si>
    <t xml:space="preserve">Đặng Nguyễn Ngọc </t>
  </si>
  <si>
    <t>Phạm Như</t>
  </si>
  <si>
    <t>School assistant System, 
 Hệ thống hỗ trợ trường học</t>
  </si>
  <si>
    <t xml:space="preserve">Lê Phan Hà </t>
  </si>
  <si>
    <t>Phạm Trần Anh</t>
  </si>
  <si>
    <t>Hệ thống cảnh báo ngập nước</t>
  </si>
  <si>
    <t xml:space="preserve">Nguyễn Vũ Anh </t>
  </si>
  <si>
    <t>Cao Quang</t>
  </si>
  <si>
    <t xml:space="preserve">Bảo </t>
  </si>
  <si>
    <t>Hệ thống quản lý thư viện thông minh</t>
  </si>
  <si>
    <t xml:space="preserve">Trần Huyền </t>
  </si>
  <si>
    <t>Chính</t>
  </si>
  <si>
    <t>Thiết bị hỗ trợ giao tiếp cho người khuyết tật</t>
  </si>
  <si>
    <t>Nguyệt</t>
  </si>
  <si>
    <t>Lê Nguyễn Thanh</t>
  </si>
  <si>
    <t xml:space="preserve">Nguyễn Thùy </t>
  </si>
  <si>
    <t>Luyện các phép toán Tiểu học</t>
  </si>
  <si>
    <t xml:space="preserve">Huỳnh Thị Phương </t>
  </si>
  <si>
    <t>Lê Ngọc Phương</t>
  </si>
  <si>
    <t>Diệu</t>
  </si>
  <si>
    <t>Victory</t>
  </si>
  <si>
    <t>Trương Thị Anh</t>
  </si>
  <si>
    <t>Đoàn Ngọc Tuấn</t>
  </si>
  <si>
    <t>CocoBus</t>
  </si>
  <si>
    <t>Huỳnh Ngọc Hoài</t>
  </si>
  <si>
    <t>Bão</t>
  </si>
  <si>
    <t>Lê Tự</t>
  </si>
  <si>
    <t>Winner</t>
  </si>
  <si>
    <t>Nguyễn Hồ Minh</t>
  </si>
  <si>
    <t>Võ Nguyễn Minh</t>
  </si>
  <si>
    <t>Đội 1 TH Quang Trung</t>
  </si>
  <si>
    <t xml:space="preserve">Lê Nam </t>
  </si>
  <si>
    <t>Nghị</t>
  </si>
  <si>
    <t>Đội 2 TH Quang Trung</t>
  </si>
  <si>
    <t>Nguyễn Bùi Thành</t>
  </si>
  <si>
    <t xml:space="preserve">Ngô Trần  Bảo </t>
  </si>
  <si>
    <t xml:space="preserve">Lê Khánh </t>
  </si>
  <si>
    <t>Trưng Nhị</t>
  </si>
  <si>
    <t>Mai Huy</t>
  </si>
  <si>
    <t>Đội 1 THCS Lê Độ</t>
  </si>
  <si>
    <t>Độ 2 THCS Lê Độ</t>
  </si>
  <si>
    <t>Huấn</t>
  </si>
  <si>
    <t xml:space="preserve">Phạm Nhã </t>
  </si>
  <si>
    <t>Đỗ</t>
  </si>
  <si>
    <t xml:space="preserve">Đoàn Nguyễn Bảo </t>
  </si>
  <si>
    <t xml:space="preserve">Nguyễn Lâm Tịnh </t>
  </si>
  <si>
    <t xml:space="preserve">Huỳnh Quang </t>
  </si>
  <si>
    <t>Ông Văn Minh</t>
  </si>
  <si>
    <t>Vương Minh</t>
  </si>
  <si>
    <t>Lê Viết Minh</t>
  </si>
  <si>
    <t>Đoàn Bảo</t>
  </si>
  <si>
    <t>Trần Linh</t>
  </si>
  <si>
    <t>Nguyễn Đoàn Khánh</t>
  </si>
  <si>
    <t>Nguyễn Khôi</t>
  </si>
  <si>
    <t>Hoàng Ngọc Tuệ</t>
  </si>
  <si>
    <t xml:space="preserve">Trương Quang </t>
  </si>
  <si>
    <t>Phạm Quốc</t>
  </si>
  <si>
    <t>Trần Gia</t>
  </si>
  <si>
    <t>Võ Đình Sơn</t>
  </si>
  <si>
    <t>Trần Nguyễn Mai</t>
  </si>
  <si>
    <t>Phùng Phú</t>
  </si>
  <si>
    <t>Trần Khắc</t>
  </si>
  <si>
    <t>Trương Tuấn</t>
  </si>
  <si>
    <t>Hoàng Quốc</t>
  </si>
  <si>
    <t>Đinh Trà</t>
  </si>
  <si>
    <t>Hồ Hoàng Phong</t>
  </si>
  <si>
    <t>Phan  Lê Ngọc</t>
  </si>
  <si>
    <t>Nguyễn Xuân Thiện</t>
  </si>
  <si>
    <t>Phạm Công Minh</t>
  </si>
  <si>
    <t>Ngô Văn Trọng</t>
  </si>
  <si>
    <t>Nguyễn Thế Anh</t>
  </si>
  <si>
    <t>Đinh Nguyễn Công</t>
  </si>
  <si>
    <t>Uông Trung</t>
  </si>
  <si>
    <t>Mai Nguyên</t>
  </si>
  <si>
    <t xml:space="preserve">Thân Đăng </t>
  </si>
  <si>
    <t>Phạm Trần Kim</t>
  </si>
  <si>
    <t>Học tập trực tuyến SEALS</t>
  </si>
  <si>
    <t>Lê Hữu</t>
  </si>
  <si>
    <t>Ứng dụng Scratch trong học tập và tuyên truyền phòng chống dịch bệnh</t>
  </si>
  <si>
    <t xml:space="preserve">Trần Lâm </t>
  </si>
  <si>
    <t xml:space="preserve">Hệ thống băng chuyền tự động  phân phối hành lý sân bay
</t>
  </si>
  <si>
    <t>Trà Triệu</t>
  </si>
  <si>
    <t>Phần mềm Toán học vui vẻ</t>
  </si>
  <si>
    <t>Phần mềm Game giải trí</t>
  </si>
  <si>
    <t>Phần mềm Toán học lớp 7</t>
  </si>
  <si>
    <t xml:space="preserve">Đua xe làm toán </t>
  </si>
  <si>
    <t>Ngô Tất Quốc</t>
  </si>
  <si>
    <t>Website kỹ năng sống</t>
  </si>
  <si>
    <t>Website môi trường</t>
  </si>
  <si>
    <t>Phần mềm luyện toán cơ bản.</t>
  </si>
  <si>
    <t>Thân Đăng</t>
  </si>
  <si>
    <t>Nguyễn Hữu Trung</t>
  </si>
  <si>
    <t xml:space="preserve">Nguyễn Phước Đức </t>
  </si>
  <si>
    <t xml:space="preserve">Thái Dương Thùy </t>
  </si>
  <si>
    <t xml:space="preserve">Hồ Đức </t>
  </si>
  <si>
    <t xml:space="preserve">Nguyễn Bảo </t>
  </si>
  <si>
    <t xml:space="preserve">Ngô Huỳnh Quốc </t>
  </si>
  <si>
    <t xml:space="preserve">Lê Khôi </t>
  </si>
  <si>
    <t xml:space="preserve">Phùng Thụy Bảo </t>
  </si>
  <si>
    <t xml:space="preserve">Nguyễn Quốc </t>
  </si>
  <si>
    <t xml:space="preserve">Nguyễn Hữu Khánh </t>
  </si>
  <si>
    <t xml:space="preserve">Lê Văn Tùng </t>
  </si>
  <si>
    <t xml:space="preserve">Nguyễn Hải Đăng </t>
  </si>
  <si>
    <t>Lê Minh</t>
  </si>
  <si>
    <t>Bình Dương</t>
  </si>
  <si>
    <t>Ngô Ngọc</t>
  </si>
  <si>
    <t>Nguyễn Quang Hoàng</t>
  </si>
  <si>
    <t>Nguyễn Vương Gia</t>
  </si>
  <si>
    <t>Phan Tường</t>
  </si>
  <si>
    <t xml:space="preserve">Cáp Trần Hà </t>
  </si>
  <si>
    <t xml:space="preserve">Nguyễn Lê </t>
  </si>
  <si>
    <t>Nguyễn Hoàng Thái</t>
  </si>
  <si>
    <t xml:space="preserve">Lê Trương Đình </t>
  </si>
  <si>
    <t>Đặng Thị Thảo</t>
  </si>
  <si>
    <t xml:space="preserve">Lê Nguyễn Hà </t>
  </si>
  <si>
    <t>Trần Doãn Ngọc</t>
  </si>
  <si>
    <t xml:space="preserve">Trần Đình Khánh </t>
  </si>
  <si>
    <t>Nguyễn Chánh</t>
  </si>
  <si>
    <t xml:space="preserve"> Đà Nẵng</t>
  </si>
  <si>
    <t xml:space="preserve">Nguyễn Lê Gia </t>
  </si>
  <si>
    <t xml:space="preserve">Nguyễn Phước </t>
  </si>
  <si>
    <t>Hiển</t>
  </si>
  <si>
    <t xml:space="preserve">Võ Trọng Chí </t>
  </si>
  <si>
    <t>Cương</t>
  </si>
  <si>
    <t xml:space="preserve">Lê Đức Phúc </t>
  </si>
  <si>
    <t xml:space="preserve">Trà Bảo </t>
  </si>
  <si>
    <t xml:space="preserve">Đoàn Công Tiến </t>
  </si>
  <si>
    <t xml:space="preserve">Đặng Thị Ngọc </t>
  </si>
  <si>
    <t xml:space="preserve">Đặng Huỳnh Thanh </t>
  </si>
  <si>
    <t xml:space="preserve">Phạm Nguyễn Đăng </t>
  </si>
  <si>
    <t xml:space="preserve">Lê Minh </t>
  </si>
  <si>
    <t xml:space="preserve">Thái Lê Quốc </t>
  </si>
  <si>
    <t xml:space="preserve">Hoàng Lê </t>
  </si>
  <si>
    <t>Sách 3D tư liệu biển đảo Việt Nam</t>
  </si>
  <si>
    <t xml:space="preserve">Phan Lê Bảo </t>
  </si>
  <si>
    <t>Phần mềm học tập</t>
  </si>
  <si>
    <t xml:space="preserve">Nguyễn Phước Phương </t>
  </si>
  <si>
    <t xml:space="preserve">Vĩ Văn Lê </t>
  </si>
  <si>
    <t xml:space="preserve">Võ Thành </t>
  </si>
  <si>
    <t xml:space="preserve">Huỳnh Huy </t>
  </si>
  <si>
    <t xml:space="preserve">Nguyễn Hữu Hoàng </t>
  </si>
  <si>
    <t xml:space="preserve">Nguyễn Sỹ Thành </t>
  </si>
  <si>
    <t>HDK1</t>
  </si>
  <si>
    <t>HDK2</t>
  </si>
  <si>
    <t>HDK3</t>
  </si>
  <si>
    <t>HDK4</t>
  </si>
  <si>
    <t xml:space="preserve">Trưng Trắc </t>
  </si>
  <si>
    <t>Trần Trung</t>
  </si>
  <si>
    <t>Hồ Châu Gia</t>
  </si>
  <si>
    <t>Hệ thống cảnh báo cháy rừng tự động</t>
  </si>
  <si>
    <t>Phần mềm nâng cao ý thức bảo vệ môi trường</t>
  </si>
  <si>
    <t>Trần Phú 1</t>
  </si>
  <si>
    <t>Trần Phú 2</t>
  </si>
  <si>
    <t xml:space="preserve">Phạm Huỳnh Long </t>
  </si>
  <si>
    <t xml:space="preserve">Trương Đào Đan </t>
  </si>
  <si>
    <t xml:space="preserve">Văn Đức Trường </t>
  </si>
  <si>
    <t xml:space="preserve">Phần mềm hỗ trợ công tác quản lí, đánh giá và nhận xét học sinh </t>
  </si>
  <si>
    <t>THCS Tây Sơn</t>
  </si>
  <si>
    <t>Văn phòng số</t>
  </si>
  <si>
    <t>Webside tâm lí học sinh</t>
  </si>
  <si>
    <t>Trường Tiểu học Lê Lai</t>
  </si>
  <si>
    <t>Trường Tiểu học Mai Đăng Chơn</t>
  </si>
  <si>
    <t>Trường Tiểu học Nguyễn Duy Trinh</t>
  </si>
  <si>
    <t>Trường Tiểu học Phạm Hồng Thái</t>
  </si>
  <si>
    <t>Trường Tiểu học Lê Văn Hiến</t>
  </si>
  <si>
    <t>Trường Tiểu học Trần Quang Diệu</t>
  </si>
  <si>
    <t>Trường Tiểu học Lê Bá Trinh</t>
  </si>
  <si>
    <t>Trường Tiểu học Bạch Đằng</t>
  </si>
  <si>
    <t>Trường Tiểu học Hoàng Văn Thụ</t>
  </si>
  <si>
    <t>Trường Tiểu học Lê Quý Đôn</t>
  </si>
  <si>
    <t>Trường Tiểu học Hùng Vương</t>
  </si>
  <si>
    <t>Trường Tiểu học Lý Công Uẩn</t>
  </si>
  <si>
    <t>Trường Tiểu học Nguyễn Du</t>
  </si>
  <si>
    <t>Trường Tiểu học Ông Ích Khiêm</t>
  </si>
  <si>
    <t>Trường Tiểu học  Phan Đăng Lưu</t>
  </si>
  <si>
    <t>Trường Tiểu học Trần Văn Ơn</t>
  </si>
  <si>
    <t>Trường Tiểu học Lê Đình Chinh</t>
  </si>
  <si>
    <t>Trường Tiểu học Lý Tự Trọng</t>
  </si>
  <si>
    <t>Trường Tiểu học Núi Thành</t>
  </si>
  <si>
    <t>Trường Tiểu học Đức Trí</t>
  </si>
  <si>
    <t>Trường Tiểu học Phan Thanh</t>
  </si>
  <si>
    <t>Trường Tiểu học Tây Hồ</t>
  </si>
  <si>
    <t>Trường Tiểu học Trần Thị Lý</t>
  </si>
  <si>
    <t>Trường Tiểu học Phù Đổng</t>
  </si>
  <si>
    <t>Trường Tiểu học  Phan Thanh</t>
  </si>
  <si>
    <t>Trường Tiểu học Bùi Thị Xuân</t>
  </si>
  <si>
    <t>Trường Tiểu học Duy Tân</t>
  </si>
  <si>
    <t xml:space="preserve">Trường Tiểu học Hải Vân </t>
  </si>
  <si>
    <t>Trường Tiểu học Nguyễn Đức Cảnh</t>
  </si>
  <si>
    <t>Trường Tiểu học Ngô Sĩ Liên</t>
  </si>
  <si>
    <t>Trường Tiểu học Nguyễn Văn Trỗi</t>
  </si>
  <si>
    <t>Trường Tiểu học Trần Bình Trọng</t>
  </si>
  <si>
    <t>Trường Tiểu học Trưng Nữ Vương</t>
  </si>
  <si>
    <t>Trường Tiểu học Triệu Thị Trinh</t>
  </si>
  <si>
    <t>Trường Tiểu học Hồng Quang</t>
  </si>
  <si>
    <t>Trường Tiểu học Âu Cơ</t>
  </si>
  <si>
    <t>Trường Tiểu học Võ Thị Sáu</t>
  </si>
  <si>
    <t>Trường Tiểu học Phan Phu Tiên</t>
  </si>
  <si>
    <t>Trường Tiểu học An Khê</t>
  </si>
  <si>
    <t>Trường Tiểu học Bế Văn Đàn</t>
  </si>
  <si>
    <t>Trường Tiểu học Điện Biên Phủ</t>
  </si>
  <si>
    <t>Trường Tiểu học Đinh Bộ Lĩnh</t>
  </si>
  <si>
    <t>Trường Tiểu học Đoàn Thị Điểm</t>
  </si>
  <si>
    <t>Trường Tiểu học Dũng Sĩ Thanh Khê</t>
  </si>
  <si>
    <t>Trường Tiểu học Hà Huy Tập</t>
  </si>
  <si>
    <t>Trường Tiểu học Hoa Lư</t>
  </si>
  <si>
    <t>Trường Tiểu học Huỳnh Ngọc Huệ</t>
  </si>
  <si>
    <t>Trường Tiểu học Lê Quang Sung</t>
  </si>
  <si>
    <t>Trường Tiểu học Lê Văn Tám</t>
  </si>
  <si>
    <t>Trường Tiểu học Nguyễn Trung Trực</t>
  </si>
  <si>
    <t>Trường Tiểu học Trần Cao Vân</t>
  </si>
  <si>
    <t>Trường Tiểu học Nguyễn Phan Vinh</t>
  </si>
  <si>
    <t>Trường Tiểu học Lương Thế Vinh</t>
  </si>
  <si>
    <t>Trường Tiểu học Nguyễn Tri Phương</t>
  </si>
  <si>
    <t>Trường Tiểu học Hai Bà Trưng</t>
  </si>
  <si>
    <t>Trường Tiểu học Quang Trung</t>
  </si>
  <si>
    <t>Trường Tiểu học Chi Lăng</t>
  </si>
  <si>
    <t>Trường Tiểu học Ngô Mây</t>
  </si>
  <si>
    <t>Trường Tiểu học Tô Vĩnh Diện</t>
  </si>
  <si>
    <t>Trường Tiểu học Nguyễn Thái Học</t>
  </si>
  <si>
    <t>Trường Tiểu học Ngô Gia Tự</t>
  </si>
  <si>
    <t>Trường Tiểu học Trần Quốc Toản</t>
  </si>
  <si>
    <t>Trường Tiểu học Trần Đại Nghĩa</t>
  </si>
  <si>
    <t>Trường Tiểu học Trần Văn Dư</t>
  </si>
  <si>
    <t>Trường Tiểu học Hoàng Dư Khương</t>
  </si>
  <si>
    <t>Trường Tiểu học Trần Nhân Tông</t>
  </si>
  <si>
    <t>Trường Tiểu học Diên Hồng</t>
  </si>
  <si>
    <t>Trường Tiểu học Tôn Đức Thắng</t>
  </si>
  <si>
    <t>Trường Tiểu học Thái Thị Bôi</t>
  </si>
  <si>
    <t>Trường Tiểu học Ngô Quyền</t>
  </si>
  <si>
    <t>Trường Tiểu học Ông Ích Đường</t>
  </si>
  <si>
    <t>Trường Tiểu học Hòa Phước 1</t>
  </si>
  <si>
    <t>Trường Tiểu học Hòa Tiến 1</t>
  </si>
  <si>
    <t>Trường Tiểu học Hòa Tiến 2</t>
  </si>
  <si>
    <t>Trường Tiểu học Hòa Khương 1</t>
  </si>
  <si>
    <t>Trường Tiểu học Hòa Khương 2</t>
  </si>
  <si>
    <t>Trường Tiểu học Lê Kim Lăng</t>
  </si>
  <si>
    <t>Trường Tiểu học Hòa Châu 1</t>
  </si>
  <si>
    <t>Trường Tiểu học Hòa Nhơn 1</t>
  </si>
  <si>
    <t>Trường Tiểu học Lâm Quang Thự</t>
  </si>
  <si>
    <t>Trường Tiểu học Hòa Sơn 2</t>
  </si>
  <si>
    <t>Trường Tiểu học An Phước</t>
  </si>
  <si>
    <t xml:space="preserve">Trường TH, THCS và THPT Sky-Line </t>
  </si>
  <si>
    <t>Hoàng Trung</t>
  </si>
  <si>
    <t>Trường THCS Trần Quốc Tuấn</t>
  </si>
  <si>
    <t>Trường THCS Nguyễn Văn Linh</t>
  </si>
  <si>
    <t xml:space="preserve">Trường THCS Nguyễn Phú Hường </t>
  </si>
  <si>
    <t>Trường THCS và THPT Nguyễn Khuyến</t>
  </si>
  <si>
    <t>Trường THCS Nguyễn Công Trứ</t>
  </si>
  <si>
    <t>Trường THCS Trần Quý Cáp</t>
  </si>
  <si>
    <t>Trường THCS Nguyễn Thiện Thuật</t>
  </si>
  <si>
    <t>Trường THCS Nguyễn Thị Định</t>
  </si>
  <si>
    <t>Trường THCS Đặng Thai Mai</t>
  </si>
  <si>
    <t>Trường TH và THCS Đức Trí</t>
  </si>
  <si>
    <t>Trường THCS Hồ Nghinh</t>
  </si>
  <si>
    <t>Trường THCS Kim Đồng</t>
  </si>
  <si>
    <t>Trường THCS Lê Hồng Phong</t>
  </si>
  <si>
    <t>Trường THCS Lý Thường Kiệt</t>
  </si>
  <si>
    <t>Trường THCS Lê Thánh Tôn</t>
  </si>
  <si>
    <t>Trường THCS Nguyễn Huệ</t>
  </si>
  <si>
    <t>Trường THCS Sào Nam</t>
  </si>
  <si>
    <t>Trường THCS Tây Sơn</t>
  </si>
  <si>
    <t>Trường THCS Trần Hưng Đạo</t>
  </si>
  <si>
    <t>Trường THCS Trưng Vương</t>
  </si>
  <si>
    <t>Trường TH, THCS và THPT Skyline</t>
  </si>
  <si>
    <t>Trường THCS Lương Thế Vinh</t>
  </si>
  <si>
    <t>Trường THCS Nguyễn Bỉnh Khiêm</t>
  </si>
  <si>
    <t>Trường THCS Nguyễn Thái Bình</t>
  </si>
  <si>
    <t>Trường THCS Lê Anh Xuân</t>
  </si>
  <si>
    <t>Trường THCS Ngô Thì Nhậm</t>
  </si>
  <si>
    <t>Trường THCS Nguyễn Lương Bằng</t>
  </si>
  <si>
    <t xml:space="preserve">Trường THCS Lê Lợi </t>
  </si>
  <si>
    <t>Trường PT Hermann Gmeiner</t>
  </si>
  <si>
    <t>Trường THCS Huỳnh Bá Chánh</t>
  </si>
  <si>
    <t>Trường THCS Trần Đại Nghĩa</t>
  </si>
  <si>
    <t>Trường THCS Lê Độ</t>
  </si>
  <si>
    <t>Trường THCS Lý Tự Trọng</t>
  </si>
  <si>
    <t>Trường THCS Nguyễn Chí Thanh</t>
  </si>
  <si>
    <t>Trường THCS Nguyễn Văn Cừ</t>
  </si>
  <si>
    <t>Trường THCS Phan Bội Châu</t>
  </si>
  <si>
    <t>Trường THCS Hoàng Sa</t>
  </si>
  <si>
    <t>Trường THCS Chu Văn An</t>
  </si>
  <si>
    <t>Trường THCS Hoàng Diệu</t>
  </si>
  <si>
    <t>Trường THCS Huỳnh Thúc Kháng</t>
  </si>
  <si>
    <t>Trường THCS Lê Thị Hồng Gấm</t>
  </si>
  <si>
    <t>Trường THCS Nguyễn Đình Chiểu</t>
  </si>
  <si>
    <t>Trường THCS Nguyễn Duy Hiệu</t>
  </si>
  <si>
    <t>Trường THCS Nguyễn Thị Minh Khai</t>
  </si>
  <si>
    <t>Trường THCS Nguyễn Trãi</t>
  </si>
  <si>
    <t>Trường THCS Phan Đình Phùng</t>
  </si>
  <si>
    <t>Trường THCS Đỗ Đăng Tuyển</t>
  </si>
  <si>
    <t>Phần mềm Cảnh báo, điều phối, hỗ trợ cứ nạn người dân trong thiên tai.</t>
  </si>
  <si>
    <t>Nguyễn Huệ</t>
  </si>
  <si>
    <t>Nơi sinh</t>
  </si>
  <si>
    <t>Điểm thi</t>
  </si>
  <si>
    <t>SBD</t>
  </si>
  <si>
    <t>Phòng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</si>
  <si>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</si>
  <si>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</si>
  <si>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</si>
  <si>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</si>
  <si>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</si>
  <si>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</si>
  <si>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</si>
  <si>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</si>
  <si>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</si>
  <si>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</si>
  <si>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</si>
  <si>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</si>
  <si>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</si>
  <si>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</si>
  <si>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</si>
  <si>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</si>
  <si>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</si>
  <si>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</si>
  <si>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</si>
  <si>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</si>
  <si>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</si>
  <si>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</si>
  <si>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</si>
  <si>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</si>
  <si>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</si>
  <si>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</si>
  <si>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</si>
  <si>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</si>
  <si>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</si>
  <si>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</si>
  <si>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</si>
  <si>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</si>
  <si>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</si>
  <si>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</si>
  <si>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</si>
  <si>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</si>
  <si>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</si>
  <si>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</si>
  <si>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</si>
  <si>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</si>
  <si>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</si>
  <si>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</si>
  <si>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</si>
  <si>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</si>
  <si>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</si>
  <si>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</si>
  <si>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</si>
  <si>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</si>
  <si>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</si>
  <si>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</si>
  <si>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</si>
  <si>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</si>
  <si>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</si>
  <si>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</si>
  <si>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</si>
  <si>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</si>
  <si>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</si>
  <si>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</si>
  <si>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</si>
  <si>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</si>
  <si>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</si>
  <si>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</si>
  <si>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</si>
  <si>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</si>
  <si>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</si>
  <si>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</si>
  <si>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</si>
  <si>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</si>
  <si>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</si>
  <si>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</si>
  <si>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</si>
  <si>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</si>
  <si>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</si>
  <si>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</si>
  <si>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</si>
  <si>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</si>
  <si>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</si>
  <si>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</si>
  <si>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</si>
  <si>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</si>
  <si>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</si>
  <si>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</si>
  <si>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</si>
  <si>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</si>
  <si>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</si>
  <si>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</si>
  <si>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</si>
  <si>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</si>
  <si>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</si>
  <si>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</si>
  <si>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</si>
  <si>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</si>
  <si>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</si>
  <si>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</si>
  <si>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</si>
  <si>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</si>
  <si>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</si>
  <si>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</si>
  <si>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</si>
  <si>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</si>
  <si>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</si>
  <si>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</si>
  <si>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</si>
  <si>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</si>
  <si>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</si>
  <si>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</si>
  <si>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</si>
  <si>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</si>
  <si>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</si>
  <si>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</si>
  <si>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</si>
  <si>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</si>
  <si>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</si>
  <si>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</si>
  <si>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</si>
  <si>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</si>
  <si>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</si>
  <si>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</si>
  <si>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</si>
  <si>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</si>
  <si>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</si>
  <si>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</si>
  <si>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</si>
  <si>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</si>
  <si>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</si>
  <si>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</si>
  <si>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</si>
  <si>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</si>
  <si>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</si>
  <si>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</si>
  <si>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</si>
  <si>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</si>
  <si>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</si>
  <si>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</si>
  <si>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</si>
  <si>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</si>
  <si>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</si>
  <si>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</si>
  <si>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</si>
  <si>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</si>
  <si>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</si>
  <si>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</si>
  <si>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</si>
  <si>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</si>
  <si>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</si>
  <si>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</si>
  <si>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</si>
  <si>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</si>
  <si>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</si>
  <si>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</si>
  <si>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</si>
  <si>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</si>
  <si>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</si>
  <si>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</si>
  <si>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</si>
  <si>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</si>
  <si>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</si>
  <si>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</si>
  <si>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</si>
  <si>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</si>
  <si>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</si>
  <si>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</si>
  <si>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</si>
  <si>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</si>
  <si>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</si>
  <si>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</si>
  <si>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</si>
  <si>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</si>
  <si>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</si>
  <si>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</si>
  <si>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</si>
  <si>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</si>
  <si>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</si>
  <si>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</si>
  <si>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</si>
  <si>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</si>
  <si>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</si>
  <si>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</si>
  <si>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</si>
  <si>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</si>
  <si>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</si>
  <si>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</si>
  <si>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</si>
  <si>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</si>
  <si>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</si>
  <si>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</si>
  <si>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</si>
  <si>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</si>
  <si>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</si>
  <si>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</si>
  <si>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</si>
  <si>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</si>
  <si>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</si>
  <si>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</si>
  <si>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</si>
  <si>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</si>
  <si>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</si>
  <si>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</si>
  <si>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</si>
  <si>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</si>
  <si>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</si>
  <si>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</si>
  <si>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</si>
  <si>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</si>
  <si>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</si>
  <si>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</si>
  <si>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</si>
  <si>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</si>
  <si>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</si>
  <si>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</si>
  <si>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</si>
  <si>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</si>
  <si>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</si>
  <si>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</si>
  <si>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</si>
  <si>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</si>
  <si>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</si>
  <si>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</si>
  <si>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</si>
  <si>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</si>
  <si>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</si>
  <si>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</si>
  <si>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</si>
  <si>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</si>
  <si>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</si>
  <si>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</si>
  <si>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</si>
  <si>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</si>
  <si>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</si>
  <si>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</si>
  <si>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</si>
  <si>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</si>
  <si>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</si>
  <si>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</si>
  <si>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</si>
  <si>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</si>
  <si>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</si>
  <si>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</si>
  <si>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</si>
  <si>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</si>
  <si>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</si>
  <si>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</si>
  <si>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</si>
  <si>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</si>
  <si>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</si>
  <si>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</si>
  <si>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</si>
  <si>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</si>
  <si>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</si>
  <si>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</si>
  <si>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</si>
  <si>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</si>
  <si>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</si>
  <si>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</si>
  <si>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</si>
  <si>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</si>
  <si>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</si>
  <si>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</si>
  <si>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</si>
  <si>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</si>
  <si>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</si>
  <si>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</si>
  <si>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</si>
  <si>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</si>
  <si>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</si>
  <si>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</si>
  <si>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</si>
  <si>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</si>
  <si>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</si>
  <si>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</si>
  <si>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</si>
  <si>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</si>
  <si>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</si>
  <si>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</si>
  <si>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</si>
  <si>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B2001</t>
  </si>
  <si>
    <t>B2002</t>
  </si>
  <si>
    <t>B2003</t>
  </si>
  <si>
    <t>B2004</t>
  </si>
  <si>
    <t>B2005</t>
  </si>
  <si>
    <t>B2006</t>
  </si>
  <si>
    <t>B2007</t>
  </si>
  <si>
    <t>B2008</t>
  </si>
  <si>
    <t>B2009</t>
  </si>
  <si>
    <t>B2010</t>
  </si>
  <si>
    <t>B2011</t>
  </si>
  <si>
    <t>B2012</t>
  </si>
  <si>
    <t>B2013</t>
  </si>
  <si>
    <t>B2014</t>
  </si>
  <si>
    <t>B2015</t>
  </si>
  <si>
    <t>B2016</t>
  </si>
  <si>
    <t>B2017</t>
  </si>
  <si>
    <t>B2018</t>
  </si>
  <si>
    <t>B2019</t>
  </si>
  <si>
    <t>B2020</t>
  </si>
  <si>
    <t>B2021</t>
  </si>
  <si>
    <t>B2022</t>
  </si>
  <si>
    <t>B2023</t>
  </si>
  <si>
    <t>B2024</t>
  </si>
  <si>
    <t>B2025</t>
  </si>
  <si>
    <t>B2026</t>
  </si>
  <si>
    <t>B2027</t>
  </si>
  <si>
    <t>B2028</t>
  </si>
  <si>
    <t>B2029</t>
  </si>
  <si>
    <t>B2030</t>
  </si>
  <si>
    <t>B2031</t>
  </si>
  <si>
    <t>B2032</t>
  </si>
  <si>
    <t>B2033</t>
  </si>
  <si>
    <t>B2034</t>
  </si>
  <si>
    <t>B2035</t>
  </si>
  <si>
    <t>B2036</t>
  </si>
  <si>
    <t>B2037</t>
  </si>
  <si>
    <t>B2038</t>
  </si>
  <si>
    <t>B2039</t>
  </si>
  <si>
    <t>B2040</t>
  </si>
  <si>
    <t>B2041</t>
  </si>
  <si>
    <t>B2042</t>
  </si>
  <si>
    <t>B2043</t>
  </si>
  <si>
    <t>B2044</t>
  </si>
  <si>
    <t>B2045</t>
  </si>
  <si>
    <t>B2046</t>
  </si>
  <si>
    <t>B2047</t>
  </si>
  <si>
    <t>B2048</t>
  </si>
  <si>
    <t>B2049</t>
  </si>
  <si>
    <t>B2050</t>
  </si>
  <si>
    <t>B2051</t>
  </si>
  <si>
    <t>B2052</t>
  </si>
  <si>
    <t>B2053</t>
  </si>
  <si>
    <t>B2054</t>
  </si>
  <si>
    <t>B2055</t>
  </si>
  <si>
    <t>B2056</t>
  </si>
  <si>
    <t>B2057</t>
  </si>
  <si>
    <t>B2058</t>
  </si>
  <si>
    <t>B2059</t>
  </si>
  <si>
    <t>B2060</t>
  </si>
  <si>
    <t>B2061</t>
  </si>
  <si>
    <t>B2062</t>
  </si>
  <si>
    <t>B2063</t>
  </si>
  <si>
    <t>B2064</t>
  </si>
  <si>
    <t>B2065</t>
  </si>
  <si>
    <t>B2066</t>
  </si>
  <si>
    <t>B2067</t>
  </si>
  <si>
    <t>B2068</t>
  </si>
  <si>
    <t>B2069</t>
  </si>
  <si>
    <t>B2070</t>
  </si>
  <si>
    <t>B2071</t>
  </si>
  <si>
    <t>B2072</t>
  </si>
  <si>
    <t>B2073</t>
  </si>
  <si>
    <t>B2074</t>
  </si>
  <si>
    <t>B2075</t>
  </si>
  <si>
    <t>B2076</t>
  </si>
  <si>
    <t>B2077</t>
  </si>
  <si>
    <t>B2078</t>
  </si>
  <si>
    <t>B2079</t>
  </si>
  <si>
    <t>B2080</t>
  </si>
  <si>
    <t>B2081</t>
  </si>
  <si>
    <t>B2082</t>
  </si>
  <si>
    <t>B2083</t>
  </si>
  <si>
    <t>B2084</t>
  </si>
  <si>
    <t>B2085</t>
  </si>
  <si>
    <t>B2086</t>
  </si>
  <si>
    <t>B2087</t>
  </si>
  <si>
    <t>B2088</t>
  </si>
  <si>
    <t>B2089</t>
  </si>
  <si>
    <t>B2090</t>
  </si>
  <si>
    <t>B2091</t>
  </si>
  <si>
    <t>B2092</t>
  </si>
  <si>
    <t>B2093</t>
  </si>
  <si>
    <t>B2094</t>
  </si>
  <si>
    <t>B2095</t>
  </si>
  <si>
    <t>B2096</t>
  </si>
  <si>
    <t>B2097</t>
  </si>
  <si>
    <t>B2098</t>
  </si>
  <si>
    <t>B2099</t>
  </si>
  <si>
    <t>B2100</t>
  </si>
  <si>
    <t>B2101</t>
  </si>
  <si>
    <t>B2102</t>
  </si>
  <si>
    <t>B2103</t>
  </si>
  <si>
    <t>B2104</t>
  </si>
  <si>
    <t>B2105</t>
  </si>
  <si>
    <t>B2106</t>
  </si>
  <si>
    <t>B2107</t>
  </si>
  <si>
    <t>B2108</t>
  </si>
  <si>
    <t>B2109</t>
  </si>
  <si>
    <t>B2110</t>
  </si>
  <si>
    <t>B2111</t>
  </si>
  <si>
    <t>B2112</t>
  </si>
  <si>
    <t>B2113</t>
  </si>
  <si>
    <t>B2114</t>
  </si>
  <si>
    <t>B2115</t>
  </si>
  <si>
    <t>B2116</t>
  </si>
  <si>
    <t>B2117</t>
  </si>
  <si>
    <t>B2118</t>
  </si>
  <si>
    <t>B2119</t>
  </si>
  <si>
    <t>B2120</t>
  </si>
  <si>
    <t>B2121</t>
  </si>
  <si>
    <t>B2122</t>
  </si>
  <si>
    <t>B2123</t>
  </si>
  <si>
    <t>B2124</t>
  </si>
  <si>
    <t>B2125</t>
  </si>
  <si>
    <t>B2126</t>
  </si>
  <si>
    <t>B2127</t>
  </si>
  <si>
    <t>B2128</t>
  </si>
  <si>
    <t>B2129</t>
  </si>
  <si>
    <t>B2130</t>
  </si>
  <si>
    <t>B2131</t>
  </si>
  <si>
    <t>B2132</t>
  </si>
  <si>
    <t>B2133</t>
  </si>
  <si>
    <t>B2134</t>
  </si>
  <si>
    <t>B2135</t>
  </si>
  <si>
    <t>B2136</t>
  </si>
  <si>
    <t>B2137</t>
  </si>
  <si>
    <t>B2138</t>
  </si>
  <si>
    <t>B2139</t>
  </si>
  <si>
    <t>B2140</t>
  </si>
  <si>
    <t>B2141</t>
  </si>
  <si>
    <t>B2142</t>
  </si>
  <si>
    <t>B2143</t>
  </si>
  <si>
    <t>B2144</t>
  </si>
  <si>
    <t>B2145</t>
  </si>
  <si>
    <t>B2146</t>
  </si>
  <si>
    <t>B2147</t>
  </si>
  <si>
    <t>B2148</t>
  </si>
  <si>
    <t>B2149</t>
  </si>
  <si>
    <t>B2150</t>
  </si>
  <si>
    <t>B2151</t>
  </si>
  <si>
    <t>B2152</t>
  </si>
  <si>
    <t>B2153</t>
  </si>
  <si>
    <t>B2154</t>
  </si>
  <si>
    <t>B2155</t>
  </si>
  <si>
    <t>B2156</t>
  </si>
  <si>
    <t>B2157</t>
  </si>
  <si>
    <t>B2158</t>
  </si>
  <si>
    <t>B2159</t>
  </si>
  <si>
    <t>B2160</t>
  </si>
  <si>
    <t>B2161</t>
  </si>
  <si>
    <t>Trường THPT Hoàng Hoa Thám</t>
  </si>
  <si>
    <t>Trường THPT Hòa Vang</t>
  </si>
  <si>
    <t>Trường THPT Chuyên Lê Quý Đôn</t>
  </si>
  <si>
    <t>Trường THPT Liên Chiểu</t>
  </si>
  <si>
    <t>Trường THPT Ngô Quyền</t>
  </si>
  <si>
    <t>Trường THPT Nguyễn Trãi</t>
  </si>
  <si>
    <t>Trường THPT Ngũ Hành Sơn</t>
  </si>
  <si>
    <t>Trường THPT Ông Ích Khiêm</t>
  </si>
  <si>
    <t>Trường THPT Phan Châu Trinh</t>
  </si>
  <si>
    <t>Trường TH, THCS và THPT Sky-Line</t>
  </si>
  <si>
    <t>Trường THPT Sơn Trà</t>
  </si>
  <si>
    <t>Trường THPT Nguyễn Văn Thoại</t>
  </si>
  <si>
    <t>Trường THPT Võ Chí Công</t>
  </si>
  <si>
    <t>Trường THPT Thanh Khê</t>
  </si>
  <si>
    <t>Trường THPT Trần Phú</t>
  </si>
  <si>
    <t>Trường THPT Thái Phiên</t>
  </si>
  <si>
    <t>Trường TH, THCS, THPT Anh Quốc</t>
  </si>
  <si>
    <t>Nguyễn Phước Phương</t>
  </si>
  <si>
    <t>Đinh Tiến</t>
  </si>
  <si>
    <t>Hà Hoàng</t>
  </si>
  <si>
    <t>Nguyễn Trần Công</t>
  </si>
  <si>
    <t>Nguyễn Tấn</t>
  </si>
  <si>
    <t>Trường TH, THCS và THPT FPT</t>
  </si>
  <si>
    <t>Phan Đức</t>
  </si>
  <si>
    <t>C3001</t>
  </si>
  <si>
    <t>C3002</t>
  </si>
  <si>
    <t>C3003</t>
  </si>
  <si>
    <t>C3004</t>
  </si>
  <si>
    <t>C3005</t>
  </si>
  <si>
    <t>C3006</t>
  </si>
  <si>
    <t>C3007</t>
  </si>
  <si>
    <t>C3008</t>
  </si>
  <si>
    <t>C3009</t>
  </si>
  <si>
    <t>C3010</t>
  </si>
  <si>
    <t>C3011</t>
  </si>
  <si>
    <t>C3012</t>
  </si>
  <si>
    <t>C3013</t>
  </si>
  <si>
    <t>C3014</t>
  </si>
  <si>
    <t>C3015</t>
  </si>
  <si>
    <t>C3016</t>
  </si>
  <si>
    <t>C3017</t>
  </si>
  <si>
    <t>C3018</t>
  </si>
  <si>
    <t>C3019</t>
  </si>
  <si>
    <t>C3020</t>
  </si>
  <si>
    <t>C3021</t>
  </si>
  <si>
    <t>C3022</t>
  </si>
  <si>
    <t>C3023</t>
  </si>
  <si>
    <t>C3024</t>
  </si>
  <si>
    <t>C3025</t>
  </si>
  <si>
    <t>C3026</t>
  </si>
  <si>
    <t>C3027</t>
  </si>
  <si>
    <t>C3028</t>
  </si>
  <si>
    <t>C3029</t>
  </si>
  <si>
    <t>C3030</t>
  </si>
  <si>
    <t>C3031</t>
  </si>
  <si>
    <t>C3032</t>
  </si>
  <si>
    <t>C3033</t>
  </si>
  <si>
    <t>C3034</t>
  </si>
  <si>
    <t>C3035</t>
  </si>
  <si>
    <t>C3036</t>
  </si>
  <si>
    <t>C3037</t>
  </si>
  <si>
    <t>C3038</t>
  </si>
  <si>
    <t>C3039</t>
  </si>
  <si>
    <t>C3040</t>
  </si>
  <si>
    <t>C3041</t>
  </si>
  <si>
    <t>C3042</t>
  </si>
  <si>
    <t>C3043</t>
  </si>
  <si>
    <t>C3044</t>
  </si>
  <si>
    <t>C3045</t>
  </si>
  <si>
    <t>C3046</t>
  </si>
  <si>
    <t>C3047</t>
  </si>
  <si>
    <t>C3048</t>
  </si>
  <si>
    <t>C3049</t>
  </si>
  <si>
    <t>C3050</t>
  </si>
  <si>
    <t>C3051</t>
  </si>
  <si>
    <t>C3052</t>
  </si>
  <si>
    <t>C3053</t>
  </si>
  <si>
    <t>C3054</t>
  </si>
  <si>
    <t>C3055</t>
  </si>
  <si>
    <t>C3056</t>
  </si>
  <si>
    <t>C3057</t>
  </si>
  <si>
    <t>C3058</t>
  </si>
  <si>
    <t>C3059</t>
  </si>
  <si>
    <t>C3060</t>
  </si>
  <si>
    <t>C3061</t>
  </si>
  <si>
    <t>C3062</t>
  </si>
  <si>
    <t>C3063</t>
  </si>
  <si>
    <t>C3064</t>
  </si>
  <si>
    <t>C3065</t>
  </si>
  <si>
    <t>C3066</t>
  </si>
  <si>
    <t>C3067</t>
  </si>
  <si>
    <t>C3068</t>
  </si>
  <si>
    <t>C3069</t>
  </si>
  <si>
    <t>C3070</t>
  </si>
  <si>
    <t>C3071</t>
  </si>
  <si>
    <t>C3072</t>
  </si>
  <si>
    <t>C3073</t>
  </si>
  <si>
    <t>C3074</t>
  </si>
  <si>
    <t>C3075</t>
  </si>
  <si>
    <t>C3076</t>
  </si>
  <si>
    <t>C3077</t>
  </si>
  <si>
    <t>C3078</t>
  </si>
  <si>
    <t>C3079</t>
  </si>
  <si>
    <t>C3080</t>
  </si>
  <si>
    <t>C3081</t>
  </si>
  <si>
    <t>C3082</t>
  </si>
  <si>
    <t>C3083</t>
  </si>
  <si>
    <t>C3084</t>
  </si>
  <si>
    <t>C3085</t>
  </si>
  <si>
    <t>C3086</t>
  </si>
  <si>
    <t>C3087</t>
  </si>
  <si>
    <t>C3088</t>
  </si>
  <si>
    <t>C3089</t>
  </si>
  <si>
    <t>C3090</t>
  </si>
  <si>
    <t>C3091</t>
  </si>
  <si>
    <t>C3092</t>
  </si>
  <si>
    <t>C3093</t>
  </si>
  <si>
    <t>C3094</t>
  </si>
  <si>
    <t>C3095</t>
  </si>
  <si>
    <t>C3096</t>
  </si>
  <si>
    <t>C3097</t>
  </si>
  <si>
    <t>C3098</t>
  </si>
  <si>
    <t>C3099</t>
  </si>
  <si>
    <t>C3100</t>
  </si>
  <si>
    <t>C3101</t>
  </si>
  <si>
    <t>C3102</t>
  </si>
  <si>
    <t>C3103</t>
  </si>
  <si>
    <t>C3104</t>
  </si>
  <si>
    <t>C3105</t>
  </si>
  <si>
    <t>C3106</t>
  </si>
  <si>
    <t>C3107</t>
  </si>
  <si>
    <t>C3108</t>
  </si>
  <si>
    <t>C3109</t>
  </si>
  <si>
    <t>C3110</t>
  </si>
  <si>
    <t>C3111</t>
  </si>
  <si>
    <t>C3112</t>
  </si>
  <si>
    <t>C3113</t>
  </si>
  <si>
    <t>C3114</t>
  </si>
  <si>
    <t>C3115</t>
  </si>
  <si>
    <t>C3116</t>
  </si>
  <si>
    <t>C3117</t>
  </si>
  <si>
    <t>C3118</t>
  </si>
  <si>
    <t>C3119</t>
  </si>
  <si>
    <t>C3120</t>
  </si>
  <si>
    <t>C3121</t>
  </si>
  <si>
    <t>C3122</t>
  </si>
  <si>
    <t>C3123</t>
  </si>
  <si>
    <t>C3124</t>
  </si>
  <si>
    <t>C3125</t>
  </si>
  <si>
    <t>C3126</t>
  </si>
  <si>
    <t>C3127</t>
  </si>
  <si>
    <t>C3128</t>
  </si>
  <si>
    <t>C3129</t>
  </si>
  <si>
    <t>C3130</t>
  </si>
  <si>
    <t>C3131</t>
  </si>
  <si>
    <t>C3132</t>
  </si>
  <si>
    <t>C3133</t>
  </si>
  <si>
    <t>C3134</t>
  </si>
  <si>
    <t>C3135</t>
  </si>
  <si>
    <t>C3136</t>
  </si>
  <si>
    <t>C3137</t>
  </si>
  <si>
    <t>C3138</t>
  </si>
  <si>
    <t>C3139</t>
  </si>
  <si>
    <t>C3140</t>
  </si>
  <si>
    <t>C3141</t>
  </si>
  <si>
    <t>C3142</t>
  </si>
  <si>
    <t>C3143</t>
  </si>
  <si>
    <t>C3144</t>
  </si>
  <si>
    <t>C3145</t>
  </si>
  <si>
    <t>C3146</t>
  </si>
  <si>
    <t>C3147</t>
  </si>
  <si>
    <t>C3148</t>
  </si>
  <si>
    <t>C3149</t>
  </si>
  <si>
    <t>C3150</t>
  </si>
  <si>
    <t>C3151</t>
  </si>
  <si>
    <t>C3152</t>
  </si>
  <si>
    <t>C3153</t>
  </si>
  <si>
    <t>C3154</t>
  </si>
  <si>
    <t>C3155</t>
  </si>
  <si>
    <t>PCT (khu A)</t>
  </si>
  <si>
    <t xml:space="preserve">Nguyễn Đặng </t>
  </si>
  <si>
    <t>C3156</t>
  </si>
  <si>
    <t>PCT (Khu B)</t>
  </si>
  <si>
    <t>LQĐ</t>
  </si>
  <si>
    <t>BẢNG C (THPT)</t>
  </si>
  <si>
    <t>4/7/2005</t>
  </si>
  <si>
    <t>10/10</t>
  </si>
  <si>
    <t>30/7/2005</t>
  </si>
  <si>
    <t>10/9</t>
  </si>
  <si>
    <t>4/6/2005</t>
  </si>
  <si>
    <t>10/13</t>
  </si>
  <si>
    <t>14/10/2005</t>
  </si>
  <si>
    <t>10/14</t>
  </si>
  <si>
    <t>14/4/2005</t>
  </si>
  <si>
    <t>10/7</t>
  </si>
  <si>
    <t>29/10/2005</t>
  </si>
  <si>
    <t>28/12/2004</t>
  </si>
  <si>
    <t>11/8</t>
  </si>
  <si>
    <t>31/08/2004</t>
  </si>
  <si>
    <t>07/04/2005</t>
  </si>
  <si>
    <t>10/a5</t>
  </si>
  <si>
    <t>21/11/20056</t>
  </si>
  <si>
    <t>15/07/2005</t>
  </si>
  <si>
    <t>10/a1</t>
  </si>
  <si>
    <t>03/10/2004</t>
  </si>
  <si>
    <t>11/A5</t>
  </si>
  <si>
    <t>29/07/2004</t>
  </si>
  <si>
    <t>10/04/2004</t>
  </si>
  <si>
    <t>12/03/2004</t>
  </si>
  <si>
    <t>01/05/2004</t>
  </si>
  <si>
    <t>4/5/2003</t>
  </si>
  <si>
    <t>12/A4</t>
  </si>
  <si>
    <t>2/4/2003</t>
  </si>
  <si>
    <t>12/5/2003</t>
  </si>
  <si>
    <t>15/9/2003</t>
  </si>
  <si>
    <t>12/10</t>
  </si>
  <si>
    <t>29/7/2005</t>
  </si>
  <si>
    <t>10/4</t>
  </si>
  <si>
    <t>7/9/2005</t>
  </si>
  <si>
    <t>3/1/2004</t>
  </si>
  <si>
    <t>11/6</t>
  </si>
  <si>
    <t>12/01/2004</t>
  </si>
  <si>
    <t>11/2</t>
  </si>
  <si>
    <t>19/9/2005</t>
  </si>
  <si>
    <t>10/2</t>
  </si>
  <si>
    <t>23/08/2004</t>
  </si>
  <si>
    <t>26/7/2005</t>
  </si>
  <si>
    <t>24/8/2004</t>
  </si>
  <si>
    <t>8/2/2003</t>
  </si>
  <si>
    <t>24/10 /2005</t>
  </si>
  <si>
    <t>28/9/2004</t>
  </si>
  <si>
    <t>16/09/2007</t>
  </si>
  <si>
    <t>8/ED</t>
  </si>
  <si>
    <t>04/02/2007</t>
  </si>
  <si>
    <t>23/10/2009</t>
  </si>
  <si>
    <t>6/ED</t>
  </si>
  <si>
    <t>30/01/2009</t>
  </si>
  <si>
    <t>6/3</t>
  </si>
  <si>
    <t>31/01/2009</t>
  </si>
  <si>
    <t>04/01/2009</t>
  </si>
  <si>
    <t>6/1</t>
  </si>
  <si>
    <t>06/09/2008</t>
  </si>
  <si>
    <t>7/INT</t>
  </si>
  <si>
    <t>27/01/2009</t>
  </si>
  <si>
    <t>6/INT</t>
  </si>
  <si>
    <t>28/11/2007</t>
  </si>
  <si>
    <t>16/09/2006</t>
  </si>
  <si>
    <t>9/1</t>
  </si>
  <si>
    <t>03/01/2006</t>
  </si>
  <si>
    <t>9/2</t>
  </si>
  <si>
    <t>08/01/2006</t>
  </si>
  <si>
    <t>12/09/2009</t>
  </si>
  <si>
    <t>18/10/2008</t>
  </si>
  <si>
    <t>7/3</t>
  </si>
  <si>
    <t>15/01/2008</t>
  </si>
  <si>
    <t>05/05/2008</t>
  </si>
  <si>
    <t>18/01/2008</t>
  </si>
  <si>
    <t>15/09/2008</t>
  </si>
  <si>
    <t>7/4</t>
  </si>
  <si>
    <t>13/12/2007</t>
  </si>
  <si>
    <t>8/1</t>
  </si>
  <si>
    <t>20/05/2007</t>
  </si>
  <si>
    <t>8/2</t>
  </si>
  <si>
    <t>03/07/2007</t>
  </si>
  <si>
    <t>04/05/2007</t>
  </si>
  <si>
    <t>8/3</t>
  </si>
  <si>
    <t>17/01/2007</t>
  </si>
  <si>
    <t>25/09/2007</t>
  </si>
  <si>
    <t>28/08/2007</t>
  </si>
  <si>
    <t>25/02/2007</t>
  </si>
  <si>
    <t>11/08/2007</t>
  </si>
  <si>
    <t>12/11/2007</t>
  </si>
  <si>
    <t>08/10/2007</t>
  </si>
  <si>
    <t>09/11/2007</t>
  </si>
  <si>
    <t>14/12/2006</t>
  </si>
  <si>
    <t>19/09/2005</t>
  </si>
  <si>
    <t>21/01/2008</t>
  </si>
  <si>
    <t>01/05/2008</t>
  </si>
  <si>
    <t>7/2</t>
  </si>
  <si>
    <t>28/09/2008</t>
  </si>
  <si>
    <t>7/5</t>
  </si>
  <si>
    <t>18/07/2008</t>
  </si>
  <si>
    <t>7/12</t>
  </si>
  <si>
    <t>13/08/2008</t>
  </si>
  <si>
    <t>7/14</t>
  </si>
  <si>
    <t>30/10/2009</t>
  </si>
  <si>
    <t>6/2</t>
  </si>
  <si>
    <t>03/01/2009</t>
  </si>
  <si>
    <t>6/14</t>
  </si>
  <si>
    <t>13/02/2009</t>
  </si>
  <si>
    <t>6/15</t>
  </si>
  <si>
    <t>29/01/2007</t>
  </si>
  <si>
    <t>8/13</t>
  </si>
  <si>
    <t>01/04/2007</t>
  </si>
  <si>
    <t>18/12/2007</t>
  </si>
  <si>
    <t>30/08/2007</t>
  </si>
  <si>
    <t>8/4</t>
  </si>
  <si>
    <t>22/01/2007</t>
  </si>
  <si>
    <t>21/05/2009</t>
  </si>
  <si>
    <t>26/12/2006</t>
  </si>
  <si>
    <t>9/7</t>
  </si>
  <si>
    <t>20/2/2008</t>
  </si>
  <si>
    <t>04/02/2006</t>
  </si>
  <si>
    <t>01/01/2006</t>
  </si>
  <si>
    <t>19/4/2006</t>
  </si>
  <si>
    <t>24/6/2008</t>
  </si>
  <si>
    <t>07/01/2006</t>
  </si>
  <si>
    <t>30/11/2009</t>
  </si>
  <si>
    <t>6/13</t>
  </si>
  <si>
    <t>7/9/2009</t>
  </si>
  <si>
    <t>6/6</t>
  </si>
  <si>
    <t>03/01/2010</t>
  </si>
  <si>
    <t>5/1</t>
  </si>
  <si>
    <t>22/12/2010</t>
  </si>
  <si>
    <t>25/01/2010</t>
  </si>
  <si>
    <t>13/4/2010</t>
  </si>
  <si>
    <t>5/ED</t>
  </si>
  <si>
    <t>9/5/2010</t>
  </si>
  <si>
    <t>31/5/2010</t>
  </si>
  <si>
    <t>02/10/2010</t>
  </si>
  <si>
    <t>5/3</t>
  </si>
  <si>
    <t>15/04/2010</t>
  </si>
  <si>
    <t>24/03/2011</t>
  </si>
  <si>
    <t>4/4</t>
  </si>
  <si>
    <t>05/10/2011</t>
  </si>
  <si>
    <t>4/7</t>
  </si>
  <si>
    <t>06/06/2011</t>
  </si>
  <si>
    <t>30/04/2012</t>
  </si>
  <si>
    <t>3/8</t>
  </si>
  <si>
    <t>23/6/2011</t>
  </si>
  <si>
    <t>4/1</t>
  </si>
  <si>
    <t>9/7/2011</t>
  </si>
  <si>
    <t>19/8/2010</t>
  </si>
  <si>
    <t>07/01/2010</t>
  </si>
  <si>
    <t>5/2</t>
  </si>
  <si>
    <t>18/06/2010</t>
  </si>
  <si>
    <t>04/01/2010</t>
  </si>
  <si>
    <t>26/03/2010</t>
  </si>
  <si>
    <t>12/08/2010</t>
  </si>
  <si>
    <t>5/4</t>
  </si>
  <si>
    <t>15/09/2010</t>
  </si>
  <si>
    <t>23/07/2010</t>
  </si>
  <si>
    <t>05/08/2010</t>
  </si>
  <si>
    <t>09/09/2010</t>
  </si>
  <si>
    <t>15/03/2010</t>
  </si>
  <si>
    <t>10/03/2010</t>
  </si>
  <si>
    <t>24/01/2010</t>
  </si>
  <si>
    <t>06/04/2010</t>
  </si>
  <si>
    <t>12/12/2010</t>
  </si>
  <si>
    <t>29/06/2010</t>
  </si>
  <si>
    <t>5/9</t>
  </si>
  <si>
    <t>05/01/2010</t>
  </si>
  <si>
    <t>5/5</t>
  </si>
  <si>
    <t>20/07/2010</t>
  </si>
  <si>
    <t>19/10/2010</t>
  </si>
  <si>
    <t>07/12/2011</t>
  </si>
  <si>
    <t>09/08/2011</t>
  </si>
  <si>
    <t>08/07/2011</t>
  </si>
  <si>
    <t>14/10/2011</t>
  </si>
  <si>
    <t>07/02/2010</t>
  </si>
  <si>
    <t>02/04/2011</t>
  </si>
  <si>
    <t>4/3</t>
  </si>
  <si>
    <t>05/06/2011</t>
  </si>
  <si>
    <t>13/01/2010</t>
  </si>
  <si>
    <t>16/01/2010</t>
  </si>
  <si>
    <t>12/01/2010</t>
  </si>
  <si>
    <t>11/02/2011</t>
  </si>
  <si>
    <t>4/2</t>
  </si>
  <si>
    <t>17/02/2011</t>
  </si>
  <si>
    <t>31/01/2011</t>
  </si>
  <si>
    <t>10/01/2010</t>
  </si>
  <si>
    <t>02/03/2010</t>
  </si>
  <si>
    <t>30/09/2009</t>
  </si>
  <si>
    <t>22/09/2010</t>
  </si>
  <si>
    <t>25/11/2010</t>
  </si>
  <si>
    <t>25/10/2010</t>
  </si>
  <si>
    <t>29/10/2010</t>
  </si>
  <si>
    <t>03/06/2010</t>
  </si>
  <si>
    <t>23/01/2010</t>
  </si>
  <si>
    <t>26/3/2011</t>
  </si>
  <si>
    <t>15/9/2011</t>
  </si>
  <si>
    <t>9/9/2010</t>
  </si>
  <si>
    <t>15/06/2010</t>
  </si>
  <si>
    <t>28/09/2011</t>
  </si>
  <si>
    <t>3/9/2011</t>
  </si>
  <si>
    <t>23/9/2010</t>
  </si>
  <si>
    <t>18/9/2011</t>
  </si>
  <si>
    <t>4/5</t>
  </si>
  <si>
    <t>14/7/2010</t>
  </si>
  <si>
    <t>18/03/2010</t>
  </si>
  <si>
    <t>03/04/2010</t>
  </si>
  <si>
    <t>22/07/2010</t>
  </si>
  <si>
    <t>12/03/2010</t>
  </si>
  <si>
    <t>20/04/2010</t>
  </si>
  <si>
    <t>09/06/2010</t>
  </si>
  <si>
    <t>04/05/2010</t>
  </si>
  <si>
    <t>28/01/2010</t>
  </si>
  <si>
    <t>21/08/2010</t>
  </si>
  <si>
    <t>29/9/2010</t>
  </si>
  <si>
    <t>8/8/2010</t>
  </si>
  <si>
    <t>24/1/2010</t>
  </si>
  <si>
    <t>19/2/2011</t>
  </si>
  <si>
    <t>27/3/2011</t>
  </si>
  <si>
    <t>14/1/2011</t>
  </si>
  <si>
    <t>27/12/2009</t>
  </si>
  <si>
    <t>27/4/2010</t>
  </si>
  <si>
    <t>24/10/2010</t>
  </si>
  <si>
    <t>13/5/2011</t>
  </si>
  <si>
    <t>21/4/2011</t>
  </si>
  <si>
    <t>8/11/2011</t>
  </si>
  <si>
    <t>4/6</t>
  </si>
  <si>
    <t>09/8/2012</t>
  </si>
  <si>
    <t>3/4</t>
  </si>
  <si>
    <t>01/10/2012</t>
  </si>
  <si>
    <t>24/11/2012</t>
  </si>
  <si>
    <t>19/11/2012</t>
  </si>
  <si>
    <t>14/5/2011</t>
  </si>
  <si>
    <t>6/11/2010</t>
  </si>
  <si>
    <t>4/5/2011</t>
  </si>
  <si>
    <t>24/4/2011</t>
  </si>
  <si>
    <t>11/1/2011</t>
  </si>
  <si>
    <t>22/3/2011</t>
  </si>
  <si>
    <t>2/11/2011</t>
  </si>
  <si>
    <t>5/9/2011</t>
  </si>
  <si>
    <t>25/4/2011</t>
  </si>
  <si>
    <t>10/10/2010</t>
  </si>
  <si>
    <t>13/2/2010</t>
  </si>
  <si>
    <t>17/12/2010</t>
  </si>
  <si>
    <t>23/5/2011</t>
  </si>
  <si>
    <t>14/6/2011</t>
  </si>
  <si>
    <t>13/08/2004</t>
  </si>
  <si>
    <t>11/13</t>
  </si>
  <si>
    <t>21/02/2004</t>
  </si>
  <si>
    <t>30/9/2004</t>
  </si>
  <si>
    <t>11/11</t>
  </si>
  <si>
    <t>19/2/2004</t>
  </si>
  <si>
    <t>11/1</t>
  </si>
  <si>
    <t>10/3/2004</t>
  </si>
  <si>
    <t>31/5/2003</t>
  </si>
  <si>
    <t>12/9</t>
  </si>
  <si>
    <t>23/8/2003</t>
  </si>
  <si>
    <t>12/1</t>
  </si>
  <si>
    <t>04/02/2004</t>
  </si>
  <si>
    <t>22/12/2005</t>
  </si>
  <si>
    <t>28/12/2005</t>
  </si>
  <si>
    <t>10/1</t>
  </si>
  <si>
    <t>24/05/2005</t>
  </si>
  <si>
    <t>11/9/2005</t>
  </si>
  <si>
    <t>9/9/2004</t>
  </si>
  <si>
    <t>11/5</t>
  </si>
  <si>
    <t>24/8/2002</t>
  </si>
  <si>
    <t>29/9/2004</t>
  </si>
  <si>
    <t>20/7/2004</t>
  </si>
  <si>
    <t>11/7</t>
  </si>
  <si>
    <t>24/6/2004</t>
  </si>
  <si>
    <t>29/5/2004</t>
  </si>
  <si>
    <t>28/10/2003</t>
  </si>
  <si>
    <t>12/6</t>
  </si>
  <si>
    <t>18/11/2003</t>
  </si>
  <si>
    <t>12/8</t>
  </si>
  <si>
    <t>28/1/2003</t>
  </si>
  <si>
    <t>8/7/2005</t>
  </si>
  <si>
    <t>10/24</t>
  </si>
  <si>
    <t>25/1/2005</t>
  </si>
  <si>
    <t>21/8/2005</t>
  </si>
  <si>
    <t>19/9/2004</t>
  </si>
  <si>
    <t>27/2/2004</t>
  </si>
  <si>
    <t>11/18</t>
  </si>
  <si>
    <t>2/10/2004</t>
  </si>
  <si>
    <t>11/4</t>
  </si>
  <si>
    <t>15/12/2003</t>
  </si>
  <si>
    <t>17/08/2004</t>
  </si>
  <si>
    <t>07/4/2003</t>
  </si>
  <si>
    <t>12/11</t>
  </si>
  <si>
    <t>12/12/2004</t>
  </si>
  <si>
    <t>11/a3</t>
  </si>
  <si>
    <t>25/07/2004</t>
  </si>
  <si>
    <t>11/a5</t>
  </si>
  <si>
    <t>18/08/2003</t>
  </si>
  <si>
    <t>12/a4</t>
  </si>
  <si>
    <t>01/05/2000</t>
  </si>
  <si>
    <t>12/11/2005</t>
  </si>
  <si>
    <t>07/02/2005</t>
  </si>
  <si>
    <t>2/12/2004</t>
  </si>
  <si>
    <t>1/6/2005</t>
  </si>
  <si>
    <t>13/2/2004</t>
  </si>
  <si>
    <t>30/07/2005</t>
  </si>
  <si>
    <t>10/3</t>
  </si>
  <si>
    <t>28/01/2005</t>
  </si>
  <si>
    <t>6/4/2005</t>
  </si>
  <si>
    <t>17/6/2004</t>
  </si>
  <si>
    <t>11/9</t>
  </si>
  <si>
    <t>6/10/2003</t>
  </si>
  <si>
    <t>15/05/2005</t>
  </si>
  <si>
    <t>10/A5</t>
  </si>
  <si>
    <t>16/09/2005</t>
  </si>
  <si>
    <t>10/B2</t>
  </si>
  <si>
    <t>27/07/2004</t>
  </si>
  <si>
    <t>22/09/2007</t>
  </si>
  <si>
    <t>10/04/2003</t>
  </si>
  <si>
    <t>12/A2</t>
  </si>
  <si>
    <t>07/04/2003</t>
  </si>
  <si>
    <t>12/</t>
  </si>
  <si>
    <t>15/5/2003</t>
  </si>
  <si>
    <t>12/B1</t>
  </si>
  <si>
    <t>29/7/2004</t>
  </si>
  <si>
    <t>10/07/2005</t>
  </si>
  <si>
    <t>17/5/2005</t>
  </si>
  <si>
    <t>10/A4</t>
  </si>
  <si>
    <t>2/9/2005</t>
  </si>
  <si>
    <t>10/A3</t>
  </si>
  <si>
    <t>28/5/2003</t>
  </si>
  <si>
    <t>12/A5</t>
  </si>
  <si>
    <t>9/1/2003</t>
  </si>
  <si>
    <t>12/B2</t>
  </si>
  <si>
    <t>30/01/2005</t>
  </si>
  <si>
    <t>22/07/2008</t>
  </si>
  <si>
    <t>7/int</t>
  </si>
  <si>
    <t>26/03/2008</t>
  </si>
  <si>
    <t>10/3/2006</t>
  </si>
  <si>
    <t>9/10</t>
  </si>
  <si>
    <t>27/2/2006</t>
  </si>
  <si>
    <t>4/8/2006</t>
  </si>
  <si>
    <t>27/1/2007</t>
  </si>
  <si>
    <t>8/12</t>
  </si>
  <si>
    <t>4/10/2007</t>
  </si>
  <si>
    <t>05/04/2007</t>
  </si>
  <si>
    <t>22/06/2007</t>
  </si>
  <si>
    <t>10/05/2007</t>
  </si>
  <si>
    <t>5/1/2007</t>
  </si>
  <si>
    <t>28/1/2007</t>
  </si>
  <si>
    <t>17/11/2009</t>
  </si>
  <si>
    <t>31/5/2009</t>
  </si>
  <si>
    <t>28/10/2006</t>
  </si>
  <si>
    <t>25/5/2006</t>
  </si>
  <si>
    <t>19/3/2006</t>
  </si>
  <si>
    <t>12/6/2006</t>
  </si>
  <si>
    <t>13/4/2006</t>
  </si>
  <si>
    <t>20/7/2006</t>
  </si>
  <si>
    <t>8/11/2006</t>
  </si>
  <si>
    <t>1/8/2006</t>
  </si>
  <si>
    <t>10/8/2008</t>
  </si>
  <si>
    <t>7/1</t>
  </si>
  <si>
    <t>24/10/2008</t>
  </si>
  <si>
    <t>19/03/2009</t>
  </si>
  <si>
    <t>20/07/2006</t>
  </si>
  <si>
    <t>9/11</t>
  </si>
  <si>
    <t>09/09/2009</t>
  </si>
  <si>
    <t>6/10</t>
  </si>
  <si>
    <t>7/10</t>
  </si>
  <si>
    <t>27/06/2008</t>
  </si>
  <si>
    <t>26/07/2008</t>
  </si>
  <si>
    <t>31/05/2008</t>
  </si>
  <si>
    <t>22/02/2006</t>
  </si>
  <si>
    <t>30/12/2006</t>
  </si>
  <si>
    <t>23/10/2007</t>
  </si>
  <si>
    <t>20/10/2007</t>
  </si>
  <si>
    <t>26/11/2006</t>
  </si>
  <si>
    <t>10/09/2009</t>
  </si>
  <si>
    <t>20/02/2007</t>
  </si>
  <si>
    <t>09/05/2007</t>
  </si>
  <si>
    <t>18/07/2009</t>
  </si>
  <si>
    <t>3/2/2007</t>
  </si>
  <si>
    <t>21/3/2007</t>
  </si>
  <si>
    <t>01/12/2006</t>
  </si>
  <si>
    <t>9/5</t>
  </si>
  <si>
    <t>15/09/2007</t>
  </si>
  <si>
    <t>8/</t>
  </si>
  <si>
    <t>16/01/2006</t>
  </si>
  <si>
    <t>9/4</t>
  </si>
  <si>
    <t>15/04/2006</t>
  </si>
  <si>
    <t>06/04/2006</t>
  </si>
  <si>
    <t>9/9</t>
  </si>
  <si>
    <t>08/08/2007</t>
  </si>
  <si>
    <t>03/04/2007</t>
  </si>
  <si>
    <t>28/04/2006</t>
  </si>
  <si>
    <t>9/3</t>
  </si>
  <si>
    <t>25/08/2006</t>
  </si>
  <si>
    <t>21/03/2006</t>
  </si>
  <si>
    <t>19/01/2006</t>
  </si>
  <si>
    <t>25/11/2007</t>
  </si>
  <si>
    <t>02/4/2007</t>
  </si>
  <si>
    <t>16/2/2007</t>
  </si>
  <si>
    <t>4/4/2008</t>
  </si>
  <si>
    <t>10/9/2008</t>
  </si>
  <si>
    <t>16/7/2008</t>
  </si>
  <si>
    <t>18/02/2007</t>
  </si>
  <si>
    <t>27/4/2007</t>
  </si>
  <si>
    <t>27/11/2008</t>
  </si>
  <si>
    <t>18/5/2009</t>
  </si>
  <si>
    <t>16/1/2009</t>
  </si>
  <si>
    <t>23/2/2008</t>
  </si>
  <si>
    <t>20/11/2008</t>
  </si>
  <si>
    <t>25/11/2008</t>
  </si>
  <si>
    <t>17/4/2008</t>
  </si>
  <si>
    <t>7/8</t>
  </si>
  <si>
    <t>06/03/2007</t>
  </si>
  <si>
    <t>02/09/2009</t>
  </si>
  <si>
    <t>10/06/2008</t>
  </si>
  <si>
    <t>03/09/2008</t>
  </si>
  <si>
    <t>7/6</t>
  </si>
  <si>
    <t>09/02/2007</t>
  </si>
  <si>
    <t>15/06/2007</t>
  </si>
  <si>
    <t>06/06/2008</t>
  </si>
  <si>
    <t>7/9</t>
  </si>
  <si>
    <t>30/09/2008</t>
  </si>
  <si>
    <t>16/07/2008</t>
  </si>
  <si>
    <t>08/07/2009</t>
  </si>
  <si>
    <t>21/09/2009</t>
  </si>
  <si>
    <t>16/01/2009</t>
  </si>
  <si>
    <t>19/06/2008</t>
  </si>
  <si>
    <t>24/05/2006</t>
  </si>
  <si>
    <t>27/02/2005</t>
  </si>
  <si>
    <t>25/3/2003</t>
  </si>
  <si>
    <t>12/a1</t>
  </si>
  <si>
    <t>19/04/2004</t>
  </si>
  <si>
    <t>03/03/2004</t>
  </si>
  <si>
    <t>11/A2</t>
  </si>
  <si>
    <t>05/09/2005</t>
  </si>
  <si>
    <t>26/01/2005</t>
  </si>
  <si>
    <t>12/7/2003</t>
  </si>
  <si>
    <t>12/19</t>
  </si>
  <si>
    <t>16/02/2004</t>
  </si>
  <si>
    <t>22/02/2004</t>
  </si>
  <si>
    <t>11/A1</t>
  </si>
  <si>
    <t>03/1/2005</t>
  </si>
  <si>
    <t>10/5</t>
  </si>
  <si>
    <t>27/09/2005</t>
  </si>
  <si>
    <t>25/08/2004</t>
  </si>
  <si>
    <t>17/03/2005</t>
  </si>
  <si>
    <t>12/10/2005</t>
  </si>
  <si>
    <t>04/07/2004</t>
  </si>
  <si>
    <t>11/04 /2004</t>
  </si>
  <si>
    <t>11/3</t>
  </si>
  <si>
    <t>10/10/2005</t>
  </si>
  <si>
    <t>26/01/2004</t>
  </si>
  <si>
    <t>18/09/2004</t>
  </si>
  <si>
    <t>27/09/2004</t>
  </si>
  <si>
    <t>17/09/2004</t>
  </si>
  <si>
    <t>6/8/2005</t>
  </si>
  <si>
    <t>10/21</t>
  </si>
  <si>
    <t>08/10/2003</t>
  </si>
  <si>
    <t>21/03/2003</t>
  </si>
  <si>
    <t>7/8/2004</t>
  </si>
  <si>
    <t>8/12/2005</t>
  </si>
  <si>
    <t>15/07/2003</t>
  </si>
  <si>
    <t>02/09/2005</t>
  </si>
  <si>
    <t>10/19</t>
  </si>
  <si>
    <t>21/10/2004</t>
  </si>
  <si>
    <t>25/04/2005</t>
  </si>
  <si>
    <t>12/12/2003</t>
  </si>
  <si>
    <t>12/5</t>
  </si>
  <si>
    <t>11/08/2003</t>
  </si>
  <si>
    <t>22/08/2005</t>
  </si>
  <si>
    <t>01/01/2003</t>
  </si>
  <si>
    <t>12/3</t>
  </si>
  <si>
    <t>10/28</t>
  </si>
  <si>
    <t>21/02/2003</t>
  </si>
  <si>
    <t>27/5/2005</t>
  </si>
  <si>
    <t>20/3/2003</t>
  </si>
  <si>
    <t>19/05/2005</t>
  </si>
  <si>
    <t>30/8/2004</t>
  </si>
  <si>
    <t>22/10/2003</t>
  </si>
  <si>
    <t>24/07/2003</t>
  </si>
  <si>
    <t>13/7/2004</t>
  </si>
  <si>
    <t>11/24</t>
  </si>
  <si>
    <t>2/8/2004</t>
  </si>
  <si>
    <t>6/7/2004</t>
  </si>
  <si>
    <t>11/12</t>
  </si>
  <si>
    <t>21/09/2003</t>
  </si>
  <si>
    <t>12/14</t>
  </si>
  <si>
    <t>19/11/2004</t>
  </si>
  <si>
    <t>21/04/2004</t>
  </si>
  <si>
    <t>11/a1</t>
  </si>
  <si>
    <t>07/01/2005</t>
  </si>
  <si>
    <t>12/03/2005</t>
  </si>
  <si>
    <t>8/6/2007</t>
  </si>
  <si>
    <t>28/02/2005</t>
  </si>
  <si>
    <t>09/01/2005</t>
  </si>
  <si>
    <t>25/05/2002</t>
  </si>
  <si>
    <t>20/6/2003</t>
  </si>
  <si>
    <t>12/4</t>
  </si>
  <si>
    <t>03/06/2005</t>
  </si>
  <si>
    <t>12/11/2004</t>
  </si>
  <si>
    <t>01/08/2004</t>
  </si>
  <si>
    <t>15/04/2003</t>
  </si>
  <si>
    <t>16/1/2005</t>
  </si>
  <si>
    <t>26/06/2004</t>
  </si>
  <si>
    <t>25/03/2004</t>
  </si>
  <si>
    <t>17/10/2004</t>
  </si>
  <si>
    <t>01/12/2003</t>
  </si>
  <si>
    <t>20/10/2004</t>
  </si>
  <si>
    <t>27/4/2006</t>
  </si>
  <si>
    <t>25/7/2003</t>
  </si>
  <si>
    <t>12/12</t>
  </si>
  <si>
    <t>10/03/2004</t>
  </si>
  <si>
    <t>05/02/2003</t>
  </si>
  <si>
    <t>24/10/2003</t>
  </si>
  <si>
    <t>22/03/2005</t>
  </si>
  <si>
    <t>09/10/2005</t>
  </si>
  <si>
    <t>06/09/2005</t>
  </si>
  <si>
    <t>20/10/2003</t>
  </si>
  <si>
    <t>12/7</t>
  </si>
  <si>
    <t>11/5/2003</t>
  </si>
  <si>
    <t>15/03/2003</t>
  </si>
  <si>
    <t>19/12/2005</t>
  </si>
  <si>
    <t>17 /01/2004</t>
  </si>
  <si>
    <t>22/05/2004</t>
  </si>
  <si>
    <t>17/03/2007</t>
  </si>
  <si>
    <t>11/07/2004</t>
  </si>
  <si>
    <t>28/06/2004</t>
  </si>
  <si>
    <t>11/22</t>
  </si>
  <si>
    <t>15/03/2005</t>
  </si>
  <si>
    <t>09/09/2004</t>
  </si>
  <si>
    <t>14/3/2004</t>
  </si>
  <si>
    <t>21/06/2004</t>
  </si>
  <si>
    <t>07/09/2005</t>
  </si>
  <si>
    <t>23/04/2003</t>
  </si>
  <si>
    <t>9/11/2004</t>
  </si>
  <si>
    <t>17/11/2005</t>
  </si>
  <si>
    <t>05/08/2005</t>
  </si>
  <si>
    <t>05/07/2005</t>
  </si>
  <si>
    <t>19/05 /2004</t>
  </si>
  <si>
    <t>28/2/2004</t>
  </si>
  <si>
    <t>13/02/2003</t>
  </si>
  <si>
    <t>03/07/2005</t>
  </si>
  <si>
    <t>08/01/2003</t>
  </si>
  <si>
    <t>02/05/2003</t>
  </si>
  <si>
    <t>24/07/2004</t>
  </si>
  <si>
    <t>17/07/2004</t>
  </si>
  <si>
    <t>17/6/2003</t>
  </si>
  <si>
    <t>26/03/2005</t>
  </si>
  <si>
    <t>14/02/2005</t>
  </si>
  <si>
    <t>05/01/2005</t>
  </si>
  <si>
    <t>19/04/2003</t>
  </si>
  <si>
    <t>18/01/2000</t>
  </si>
  <si>
    <t>20/02/2004</t>
  </si>
  <si>
    <t>20/01/2005</t>
  </si>
  <si>
    <t>3/8/2004</t>
  </si>
  <si>
    <t>13/08/2005</t>
  </si>
  <si>
    <t>02/02/2005</t>
  </si>
  <si>
    <t>10/6</t>
  </si>
  <si>
    <t>01/08/2003</t>
  </si>
  <si>
    <t>12/2</t>
  </si>
  <si>
    <t>13/01/2005</t>
  </si>
  <si>
    <t>01/04/2004</t>
  </si>
  <si>
    <t>11/04/2004</t>
  </si>
  <si>
    <t>05/12/2003</t>
  </si>
  <si>
    <t>05/08/2003</t>
  </si>
  <si>
    <t>112/02/2003</t>
  </si>
  <si>
    <t>18/12/2005</t>
  </si>
  <si>
    <t>14/10/2004</t>
  </si>
  <si>
    <t>23/5/2006</t>
  </si>
  <si>
    <t>21/12/2007</t>
  </si>
  <si>
    <t>10/08/2006</t>
  </si>
  <si>
    <t>05/06/2006</t>
  </si>
  <si>
    <t>5/11/2007</t>
  </si>
  <si>
    <t>01/1/2006</t>
  </si>
  <si>
    <t>23/02/2006</t>
  </si>
  <si>
    <t>15/4/2007</t>
  </si>
  <si>
    <t>8/6</t>
  </si>
  <si>
    <t>23/01/2006</t>
  </si>
  <si>
    <t>06/09/2007</t>
  </si>
  <si>
    <t>10/11/2009</t>
  </si>
  <si>
    <t>6/4</t>
  </si>
  <si>
    <t>06/01/2006</t>
  </si>
  <si>
    <t>04/11/2006</t>
  </si>
  <si>
    <t>20/1/2007</t>
  </si>
  <si>
    <t>2/6/2006</t>
  </si>
  <si>
    <t>06/03/2006</t>
  </si>
  <si>
    <t>15/3/2007</t>
  </si>
  <si>
    <t>8/5</t>
  </si>
  <si>
    <t>11/6/2007</t>
  </si>
  <si>
    <t>15/2/2007</t>
  </si>
  <si>
    <t>02/06/2006</t>
  </si>
  <si>
    <t>8/8/2007</t>
  </si>
  <si>
    <t>4/3/2006</t>
  </si>
  <si>
    <t>22/11/2008</t>
  </si>
  <si>
    <t>21/4/2007</t>
  </si>
  <si>
    <t>25/10/2007</t>
  </si>
  <si>
    <t>14/02/2007</t>
  </si>
  <si>
    <t>8/14</t>
  </si>
  <si>
    <t xml:space="preserve">08/07/2009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</si>
  <si>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03/05/2007</t>
  </si>
  <si>
    <t>15/02/2007</t>
  </si>
  <si>
    <t>01/01/2008</t>
  </si>
  <si>
    <t>12/05/2007</t>
  </si>
  <si>
    <t>8/12/2006</t>
  </si>
  <si>
    <t>18/4/2006</t>
  </si>
  <si>
    <t>05/05/2007</t>
  </si>
  <si>
    <t>25/05/2008</t>
  </si>
  <si>
    <t>20/12/2007</t>
  </si>
  <si>
    <t>24/03/2006</t>
  </si>
  <si>
    <t>27/03/2007</t>
  </si>
  <si>
    <t>10/09/2006</t>
  </si>
  <si>
    <t>16/10/2006</t>
  </si>
  <si>
    <t>13/01/2006</t>
  </si>
  <si>
    <t>23/6/2009</t>
  </si>
  <si>
    <t>07/1/2006</t>
  </si>
  <si>
    <t>3/1/2006</t>
  </si>
  <si>
    <t>15/12/2007</t>
  </si>
  <si>
    <t>22/1/2007</t>
  </si>
  <si>
    <t>01/04/2006</t>
  </si>
  <si>
    <t>06/05/2007</t>
  </si>
  <si>
    <t>9/1/2006</t>
  </si>
  <si>
    <t>08/7/2006</t>
  </si>
  <si>
    <t>24/05/2008</t>
  </si>
  <si>
    <t>27/9/2007</t>
  </si>
  <si>
    <t>9/2/2006</t>
  </si>
  <si>
    <t>28/1/2006</t>
  </si>
  <si>
    <t>3/2/2006</t>
  </si>
  <si>
    <t>17/04/2006</t>
  </si>
  <si>
    <t>26/04/2009</t>
  </si>
  <si>
    <t>22/04/2009</t>
  </si>
  <si>
    <t>25/03/2006</t>
  </si>
  <si>
    <t>12/04/2009</t>
  </si>
  <si>
    <t>16/8/2006</t>
  </si>
  <si>
    <t>16/01/2007</t>
  </si>
  <si>
    <t>07/04/2006</t>
  </si>
  <si>
    <t>30/08/2008</t>
  </si>
  <si>
    <t>30/9/2007</t>
  </si>
  <si>
    <t>15/04/2008</t>
  </si>
  <si>
    <t>12/01/2007</t>
  </si>
  <si>
    <t>06/06/2009</t>
  </si>
  <si>
    <t>24/7/2007</t>
  </si>
  <si>
    <t>21/09/2005</t>
  </si>
  <si>
    <t>3/4/2007</t>
  </si>
  <si>
    <t>25/01/2009</t>
  </si>
  <si>
    <t>30/09/2006</t>
  </si>
  <si>
    <t>2/4/2007</t>
  </si>
  <si>
    <t>05/10/2007</t>
  </si>
  <si>
    <t>22/4/2008</t>
  </si>
  <si>
    <t>06/08/07</t>
  </si>
  <si>
    <t>8/11</t>
  </si>
  <si>
    <t>07/08/2007</t>
  </si>
  <si>
    <t>11/10/2008</t>
  </si>
  <si>
    <t>17/11/2007</t>
  </si>
  <si>
    <t>8/7</t>
  </si>
  <si>
    <t>23/8/2006</t>
  </si>
  <si>
    <t>23/05/2006</t>
  </si>
  <si>
    <t>27/09/2006</t>
  </si>
  <si>
    <t>22/5/2007</t>
  </si>
  <si>
    <t>05/11/09</t>
  </si>
  <si>
    <t>21/10/2006</t>
  </si>
  <si>
    <t>28/05/2006</t>
  </si>
  <si>
    <t>08/05/06</t>
  </si>
  <si>
    <t>24/02/2007</t>
  </si>
  <si>
    <t>23/07/2007</t>
  </si>
  <si>
    <t>8/9</t>
  </si>
  <si>
    <t>19/06/2007</t>
  </si>
  <si>
    <t>21/7/2006</t>
  </si>
  <si>
    <t>11/09/2008</t>
  </si>
  <si>
    <t>22/2/2006</t>
  </si>
  <si>
    <t>29/08/2009</t>
  </si>
  <si>
    <t>24/8/2008</t>
  </si>
  <si>
    <t>4/12/2007</t>
  </si>
  <si>
    <t>19/04/2008</t>
  </si>
  <si>
    <t>29/04/2007</t>
  </si>
  <si>
    <t>8/10</t>
  </si>
  <si>
    <t>11/02/2007</t>
  </si>
  <si>
    <t>11/01/2009</t>
  </si>
  <si>
    <t>9/4/2006</t>
  </si>
  <si>
    <t>02/05/2007</t>
  </si>
  <si>
    <t>14/7/2009</t>
  </si>
  <si>
    <t>17/09/2007</t>
  </si>
  <si>
    <t>28/07/2006</t>
  </si>
  <si>
    <t>22/5/2008</t>
  </si>
  <si>
    <t>14/02/2008</t>
  </si>
  <si>
    <t>28/02/2006</t>
  </si>
  <si>
    <t>01/01/2007</t>
  </si>
  <si>
    <t>14/06/2008</t>
  </si>
  <si>
    <t>7/7</t>
  </si>
  <si>
    <t>04/2/2006</t>
  </si>
  <si>
    <t>11/02/2006</t>
  </si>
  <si>
    <t>05/02/2007</t>
  </si>
  <si>
    <t>05/01/2006</t>
  </si>
  <si>
    <t>22/11/09</t>
  </si>
  <si>
    <t>29/07/2007</t>
  </si>
  <si>
    <t>27/03/2006</t>
  </si>
  <si>
    <t>3/3/2007</t>
  </si>
  <si>
    <t>3/4/2011</t>
  </si>
  <si>
    <t>25/07/2010</t>
  </si>
  <si>
    <t>16/9/2010</t>
  </si>
  <si>
    <t>30/5/2011</t>
  </si>
  <si>
    <t>03/07/2010</t>
  </si>
  <si>
    <t>18/09/2011</t>
  </si>
  <si>
    <t>17/08/2010</t>
  </si>
  <si>
    <t>08/4/2010</t>
  </si>
  <si>
    <t>29/03/2011</t>
  </si>
  <si>
    <t>20/8/2010</t>
  </si>
  <si>
    <t>11/11/2011</t>
  </si>
  <si>
    <t>4/8</t>
  </si>
  <si>
    <t>19/1/2010</t>
  </si>
  <si>
    <t>02/04/2010</t>
  </si>
  <si>
    <t>29/08/2011</t>
  </si>
  <si>
    <t>29/09/2011</t>
  </si>
  <si>
    <t>17/01/2010</t>
  </si>
  <si>
    <t>4/8/2011</t>
  </si>
  <si>
    <t>01/06/2010</t>
  </si>
  <si>
    <t>3/5/2010</t>
  </si>
  <si>
    <t>09/02/2010</t>
  </si>
  <si>
    <t>8/12/2010</t>
  </si>
  <si>
    <t>5/12/2010</t>
  </si>
  <si>
    <t>31/05/2010</t>
  </si>
  <si>
    <t>19/01/2010</t>
  </si>
  <si>
    <t>29/9/2011</t>
  </si>
  <si>
    <t>13/02/2010</t>
  </si>
  <si>
    <t>21/3/2010</t>
  </si>
  <si>
    <t>08/08/2010</t>
  </si>
  <si>
    <t>14/07/2010</t>
  </si>
  <si>
    <t>21/10/2010</t>
  </si>
  <si>
    <t>5/4/2011</t>
  </si>
  <si>
    <t>09/04/2010</t>
  </si>
  <si>
    <t>18/01/2010</t>
  </si>
  <si>
    <t>12/01/2011</t>
  </si>
  <si>
    <t>26/3/2010</t>
  </si>
  <si>
    <t>10/04/2010</t>
  </si>
  <si>
    <t>21/4/2010</t>
  </si>
  <si>
    <t>26/02/2010</t>
  </si>
  <si>
    <t>11/7/2010</t>
  </si>
  <si>
    <t>29/6/2011</t>
  </si>
  <si>
    <t>9/8/2010</t>
  </si>
  <si>
    <t>7/9/2010</t>
  </si>
  <si>
    <t>3/11/2011</t>
  </si>
  <si>
    <t>30/01/2011</t>
  </si>
  <si>
    <t>22/9/2010</t>
  </si>
  <si>
    <t>1/10/2010</t>
  </si>
  <si>
    <t>13/11/2010</t>
  </si>
  <si>
    <t>18/08/2010</t>
  </si>
  <si>
    <t>18/10/2010</t>
  </si>
  <si>
    <t>6/4/2010</t>
  </si>
  <si>
    <t>30/07/2010</t>
  </si>
  <si>
    <t>06/05/2011</t>
  </si>
  <si>
    <t>21/3/2011</t>
  </si>
  <si>
    <t>23/4/2010</t>
  </si>
  <si>
    <t>30/6/2010</t>
  </si>
  <si>
    <t>04/04/2010</t>
  </si>
  <si>
    <t>26/9/2010</t>
  </si>
  <si>
    <t>01/01/2010</t>
  </si>
  <si>
    <t>23/03/2011</t>
  </si>
  <si>
    <t>20/01/2010</t>
  </si>
  <si>
    <t>22/06/2010</t>
  </si>
  <si>
    <t>9/3/2011</t>
  </si>
  <si>
    <t>16/3/2010</t>
  </si>
  <si>
    <t>8/10/2010</t>
  </si>
  <si>
    <t>15/4/2011</t>
  </si>
  <si>
    <t>13/08/2010</t>
  </si>
  <si>
    <t>01/12/2010</t>
  </si>
  <si>
    <t>5/6</t>
  </si>
  <si>
    <t>19/5/2010</t>
  </si>
  <si>
    <t>06/07/2010</t>
  </si>
  <si>
    <t>30/06/2010</t>
  </si>
  <si>
    <t>14/08/2010</t>
  </si>
  <si>
    <t>19/04/2010</t>
  </si>
  <si>
    <t>10/3/2010</t>
  </si>
  <si>
    <t>26/1/2010</t>
  </si>
  <si>
    <t>18/8/2010</t>
  </si>
  <si>
    <t>24/3/2010</t>
  </si>
  <si>
    <t>7/4/2010</t>
  </si>
  <si>
    <t>18/04/2010</t>
  </si>
  <si>
    <t>08/11/2010</t>
  </si>
  <si>
    <t>09/10/2010</t>
  </si>
  <si>
    <t>13/04/2010</t>
  </si>
  <si>
    <t>17/1/2011</t>
  </si>
  <si>
    <t>10/02/2010</t>
  </si>
  <si>
    <t>3/10/2010</t>
  </si>
  <si>
    <t>19/08/2010</t>
  </si>
  <si>
    <t>31/03/2011</t>
  </si>
  <si>
    <t>31/8/2011</t>
  </si>
  <si>
    <t>01/03/2010</t>
  </si>
  <si>
    <t>06/05/2010</t>
  </si>
  <si>
    <t>01/10/2010</t>
  </si>
  <si>
    <t>22/7/2011</t>
  </si>
  <si>
    <t>10/05/2010</t>
  </si>
  <si>
    <t>03/5/2011</t>
  </si>
  <si>
    <t>30/01/2010</t>
  </si>
  <si>
    <t>14/04/2010</t>
  </si>
  <si>
    <t>10/01/2011</t>
  </si>
  <si>
    <t>12/05/2010</t>
  </si>
  <si>
    <t>7/7/2010</t>
  </si>
  <si>
    <t>28/7/2010</t>
  </si>
  <si>
    <t>18/7/2010</t>
  </si>
  <si>
    <t>05/05/2010</t>
  </si>
  <si>
    <t>9/3/2010</t>
  </si>
  <si>
    <t>24/07/2010</t>
  </si>
  <si>
    <t>1/1/2010</t>
  </si>
  <si>
    <t>04/11/2010</t>
  </si>
  <si>
    <t>26/05/2010</t>
  </si>
  <si>
    <t>18/2/2011</t>
  </si>
  <si>
    <t>24/6/2010</t>
  </si>
  <si>
    <t>17/11/2010</t>
  </si>
  <si>
    <t>14/03/2010</t>
  </si>
  <si>
    <t>20/08/2010</t>
  </si>
  <si>
    <t>22/2/2011</t>
  </si>
  <si>
    <t>02/01/2010</t>
  </si>
  <si>
    <t>13/02/2011</t>
  </si>
  <si>
    <t>28/12/2011</t>
  </si>
  <si>
    <t>13/1/2010</t>
  </si>
  <si>
    <t>11/10/2011</t>
  </si>
  <si>
    <t>21/06/2010</t>
  </si>
  <si>
    <t>2/11/2010</t>
  </si>
  <si>
    <t>10/06/2010</t>
  </si>
  <si>
    <t>13/03/2010</t>
  </si>
  <si>
    <t>30/03/2010</t>
  </si>
  <si>
    <t>12/7/2010</t>
  </si>
  <si>
    <t>10/9/2010</t>
  </si>
  <si>
    <t>31/07/2010</t>
  </si>
  <si>
    <t>17/02/2010</t>
  </si>
  <si>
    <t>13/10/2011</t>
  </si>
  <si>
    <t>22/01/2010</t>
  </si>
  <si>
    <t>19/12/2011</t>
  </si>
  <si>
    <t>17/7/2011</t>
  </si>
  <si>
    <t>29/12/2011</t>
  </si>
  <si>
    <t>9/2/2010</t>
  </si>
  <si>
    <t>16/1/2010</t>
  </si>
  <si>
    <t>4/3/2010</t>
  </si>
  <si>
    <t>12/8/2010</t>
  </si>
  <si>
    <t>07/06/2011</t>
  </si>
  <si>
    <t>27/5/2010</t>
  </si>
  <si>
    <t>3/2/2010</t>
  </si>
  <si>
    <t>19/06/2010</t>
  </si>
  <si>
    <t>07/08/2011</t>
  </si>
  <si>
    <t>29/05/2010</t>
  </si>
  <si>
    <t>15/03/2011</t>
  </si>
  <si>
    <t>09/08/2010</t>
  </si>
  <si>
    <t>18/8/2011</t>
  </si>
  <si>
    <t>3/4/2010</t>
  </si>
  <si>
    <t>16/5/2011</t>
  </si>
  <si>
    <t>14/1/2010</t>
  </si>
  <si>
    <t>23/04/2010</t>
  </si>
  <si>
    <t>12/04/2012</t>
  </si>
  <si>
    <t>10/8/2011</t>
  </si>
  <si>
    <t>10/11/2010</t>
  </si>
  <si>
    <t>19/9/2010</t>
  </si>
  <si>
    <t>11/5/2011</t>
  </si>
  <si>
    <t>5/2/2010</t>
  </si>
  <si>
    <t>20/11/2010</t>
  </si>
  <si>
    <t>20/01/2011</t>
  </si>
  <si>
    <t>15/2/2010</t>
  </si>
  <si>
    <t>25/3/2010</t>
  </si>
  <si>
    <t>14/9/2011</t>
  </si>
  <si>
    <t>07/12/2010</t>
  </si>
  <si>
    <t>17/03/2010</t>
  </si>
  <si>
    <t>26/10/2010</t>
  </si>
  <si>
    <t>03/03/2010</t>
  </si>
  <si>
    <t>15/10/2010</t>
  </si>
  <si>
    <t>14/9/2010</t>
  </si>
  <si>
    <t>10/02/2011</t>
  </si>
  <si>
    <t>18/4/2011</t>
  </si>
  <si>
    <t>29/4/2010</t>
  </si>
  <si>
    <t>20/10/2011</t>
  </si>
  <si>
    <t>06/01/2010</t>
  </si>
  <si>
    <t>30/4/2011</t>
  </si>
  <si>
    <t>20/06/2010</t>
  </si>
  <si>
    <t>21/07/2010</t>
  </si>
  <si>
    <t>28/10/2010</t>
  </si>
  <si>
    <t>10/4/2010</t>
  </si>
  <si>
    <t>16/02/2010</t>
  </si>
  <si>
    <t>31/10/2010</t>
  </si>
  <si>
    <t>19/9/2011</t>
  </si>
  <si>
    <t>11/08/2011</t>
  </si>
  <si>
    <t>16/6/2010</t>
  </si>
  <si>
    <t>08/04/2010</t>
  </si>
  <si>
    <t>16/05/2010</t>
  </si>
  <si>
    <t>19/02/2010</t>
  </si>
  <si>
    <t>16/11/2010</t>
  </si>
  <si>
    <t>12/04/2010</t>
  </si>
  <si>
    <t>19/11/2010</t>
  </si>
  <si>
    <t>18/08/2012</t>
  </si>
  <si>
    <t>17/10/2010</t>
  </si>
  <si>
    <t>07/09/2011</t>
  </si>
  <si>
    <t>27/11/2010</t>
  </si>
  <si>
    <t>29/01/2010</t>
  </si>
  <si>
    <t>11/8/2011</t>
  </si>
  <si>
    <t>21/05/2011</t>
  </si>
  <si>
    <t>05/09/2010</t>
  </si>
  <si>
    <t>11/02/2010</t>
  </si>
  <si>
    <t>01/04/2010</t>
  </si>
  <si>
    <t>11/06/2010</t>
  </si>
  <si>
    <t>8/11/2010</t>
  </si>
  <si>
    <t>18/12/2011</t>
  </si>
  <si>
    <t>20/5/2011</t>
  </si>
  <si>
    <t>03/05/2010</t>
  </si>
  <si>
    <t>11/1/2010</t>
  </si>
  <si>
    <t>16/03/2010</t>
  </si>
  <si>
    <t>BẢNG A (TIỂU HỌC)</t>
  </si>
  <si>
    <t>BẢNG B (THCS)</t>
  </si>
  <si>
    <t>DANH SÁCH HỌC SINH ĐĂNG KÝ DỰ THI</t>
  </si>
  <si>
    <t>BẢNG D2 (THCS)</t>
  </si>
  <si>
    <t>BẢNG D3 (THPT)</t>
  </si>
  <si>
    <t>BẢNG R3 (THPT)</t>
  </si>
  <si>
    <t>BẢNG R2 (THCS)</t>
  </si>
  <si>
    <t>BẢNG R1 (TIỂU HỌC)</t>
  </si>
  <si>
    <t>TIN HỌC TRẺ CẤP THÀNH PHỐ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</si>
</sst>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0"/>
      <name val="Arial"/>
      <charset val="163"/>
    </font>
    <font>
      <sz val="11"/>
      <color theme="1"/>
      <name val="Calibri"/>
      <family val="2"/>
      <scheme val="minor"/>
    </font>
    <font>
      <sz val="14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i/>
      <sz val="14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163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  <charset val="163"/>
    </font>
    <font>
      <sz val="10"/>
      <name val="Arial"/>
      <family val="2"/>
      <charset val="163"/>
    </font>
    <font>
      <sz val="10"/>
      <name val="Arial"/>
      <family val="2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1"/>
      <name val="Times New Roman"/>
      <family val="1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b/>
      <u/>
      <sz val="14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rgb="FF0070C0"/>
      <name val="Times New Roman"/>
      <family val="1"/>
    </font>
    <font>
      <sz val="12"/>
      <color rgb="FF00B0F0"/>
      <name val="Times New Roman"/>
      <family val="1"/>
    </font>
    <font>
      <b/>
      <sz val="13"/>
      <color rgb="FFFF0000"/>
      <name val="Times New Roman"/>
      <family val="1"/>
      <charset val="163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</font>
    <font>
      <sz val="8"/>
      <name val="Arial"/>
      <charset val="163"/>
    </font>
    <font>
      <sz val="10"/>
      <name val="Arial"/>
      <charset val="163"/>
    </font>
    <font>
      <sz val="12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21" fillId="0" borderId="0"/>
    <xf numFmtId="0" fontId="22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7" fillId="0" borderId="0"/>
    <xf numFmtId="0" fontId="46" fillId="0" borderId="0"/>
    <xf numFmtId="0" fontId="46" fillId="0" borderId="0"/>
    <xf numFmtId="0" fontId="20" fillId="0" borderId="0"/>
    <xf numFmtId="0" fontId="49" fillId="0" borderId="0"/>
    <xf numFmtId="0" fontId="46" fillId="0" borderId="0"/>
  </cellStyleXfs>
  <cellXfs count="329">
    <xf numFmtId="0" fontId="0" fillId="0" borderId="0" xfId="0"/>
    <xf numFmtId="0" fontId="3" fillId="0" borderId="0" xfId="0" applyNumberFormat="1" applyFont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2" fillId="0" borderId="0" xfId="0" applyNumberFormat="1" applyFont="1" applyProtection="1">
      <protection hidden="1"/>
    </xf>
    <xf numFmtId="0" fontId="18" fillId="3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5" fillId="0" borderId="0" xfId="0" applyNumberFormat="1" applyFont="1" applyProtection="1">
      <protection hidden="1"/>
    </xf>
    <xf numFmtId="0" fontId="2" fillId="0" borderId="0" xfId="0" applyNumberFormat="1" applyFont="1" applyAlignment="1" applyProtection="1">
      <alignment horizontal="left"/>
      <protection hidden="1"/>
    </xf>
    <xf numFmtId="0" fontId="2" fillId="0" borderId="0" xfId="0" applyNumberFormat="1" applyFont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18" fillId="2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NumberFormat="1" applyFont="1" applyAlignment="1" applyProtection="1"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 vertical="center"/>
      <protection hidden="1"/>
    </xf>
    <xf numFmtId="0" fontId="4" fillId="4" borderId="2" xfId="0" applyNumberFormat="1" applyFont="1" applyFill="1" applyBorder="1" applyAlignment="1" applyProtection="1">
      <alignment horizontal="center" vertical="top" wrapText="1"/>
      <protection hidden="1"/>
    </xf>
    <xf numFmtId="0" fontId="17" fillId="0" borderId="3" xfId="0" quotePrefix="1" applyNumberFormat="1" applyFont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2" fillId="0" borderId="0" xfId="0" applyNumberFormat="1" applyFont="1" applyAlignment="1" applyProtection="1">
      <protection hidden="1"/>
    </xf>
    <xf numFmtId="0" fontId="17" fillId="0" borderId="4" xfId="0" applyNumberFormat="1" applyFont="1" applyBorder="1" applyAlignment="1" applyProtection="1">
      <alignment vertical="center" wrapText="1"/>
      <protection locked="0"/>
    </xf>
    <xf numFmtId="0" fontId="17" fillId="0" borderId="5" xfId="0" applyNumberFormat="1" applyFont="1" applyBorder="1" applyAlignment="1" applyProtection="1">
      <alignment vertical="center"/>
      <protection locked="0"/>
    </xf>
    <xf numFmtId="0" fontId="17" fillId="0" borderId="6" xfId="0" applyNumberFormat="1" applyFont="1" applyBorder="1" applyAlignment="1" applyProtection="1">
      <alignment vertical="center" wrapText="1"/>
      <protection locked="0"/>
    </xf>
    <xf numFmtId="0" fontId="17" fillId="0" borderId="7" xfId="0" applyNumberFormat="1" applyFont="1" applyBorder="1" applyAlignment="1" applyProtection="1">
      <alignment vertical="center"/>
      <protection locked="0"/>
    </xf>
    <xf numFmtId="0" fontId="17" fillId="0" borderId="8" xfId="0" applyNumberFormat="1" applyFont="1" applyBorder="1" applyAlignment="1" applyProtection="1">
      <alignment vertical="center"/>
      <protection locked="0"/>
    </xf>
    <xf numFmtId="0" fontId="17" fillId="0" borderId="9" xfId="0" applyNumberFormat="1" applyFont="1" applyBorder="1" applyAlignment="1" applyProtection="1">
      <alignment vertical="center"/>
      <protection locked="0"/>
    </xf>
    <xf numFmtId="0" fontId="17" fillId="0" borderId="4" xfId="0" applyNumberFormat="1" applyFont="1" applyBorder="1" applyAlignment="1" applyProtection="1">
      <alignment vertical="center"/>
      <protection locked="0"/>
    </xf>
    <xf numFmtId="49" fontId="17" fillId="0" borderId="1" xfId="0" applyNumberFormat="1" applyFont="1" applyBorder="1" applyAlignment="1" applyProtection="1">
      <alignment vertical="center" wrapText="1"/>
      <protection locked="0"/>
    </xf>
    <xf numFmtId="0" fontId="17" fillId="0" borderId="1" xfId="0" applyNumberFormat="1" applyFont="1" applyBorder="1" applyAlignment="1" applyProtection="1">
      <alignment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 applyProtection="1">
      <alignment vertical="center"/>
      <protection locked="0"/>
    </xf>
    <xf numFmtId="49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3" xfId="0" applyNumberFormat="1" applyFont="1" applyBorder="1" applyAlignment="1" applyProtection="1">
      <alignment vertical="center"/>
      <protection locked="0"/>
    </xf>
    <xf numFmtId="0" fontId="17" fillId="0" borderId="3" xfId="0" applyNumberFormat="1" applyFont="1" applyBorder="1" applyAlignment="1" applyProtection="1">
      <alignment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49" fontId="13" fillId="2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7" fillId="0" borderId="3" xfId="0" quotePrefix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/>
      <protection hidden="1"/>
    </xf>
    <xf numFmtId="49" fontId="1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9" fillId="0" borderId="0" xfId="0" applyNumberFormat="1" applyFont="1" applyAlignment="1" applyProtection="1"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NumberFormat="1" applyFont="1" applyProtection="1">
      <protection hidden="1"/>
    </xf>
    <xf numFmtId="0" fontId="3" fillId="5" borderId="1" xfId="0" applyNumberFormat="1" applyFont="1" applyFill="1" applyBorder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5" fillId="0" borderId="4" xfId="0" applyFont="1" applyBorder="1" applyProtection="1">
      <protection locked="0"/>
    </xf>
    <xf numFmtId="0" fontId="17" fillId="0" borderId="4" xfId="5" applyNumberFormat="1" applyFont="1" applyBorder="1" applyAlignment="1" applyProtection="1">
      <alignment vertical="center" wrapText="1"/>
      <protection locked="0"/>
    </xf>
    <xf numFmtId="0" fontId="17" fillId="0" borderId="5" xfId="5" applyNumberFormat="1" applyFont="1" applyBorder="1" applyAlignment="1" applyProtection="1">
      <alignment vertical="center"/>
      <protection locked="0"/>
    </xf>
    <xf numFmtId="49" fontId="17" fillId="0" borderId="1" xfId="5" applyNumberFormat="1" applyFont="1" applyBorder="1" applyAlignment="1" applyProtection="1">
      <alignment vertical="center" wrapText="1"/>
      <protection locked="0"/>
    </xf>
    <xf numFmtId="0" fontId="17" fillId="0" borderId="1" xfId="5" applyNumberFormat="1" applyFont="1" applyBorder="1" applyAlignment="1" applyProtection="1">
      <alignment vertical="center" wrapText="1"/>
      <protection locked="0"/>
    </xf>
    <xf numFmtId="49" fontId="17" fillId="0" borderId="1" xfId="5" applyNumberFormat="1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vertical="center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6" xfId="5" applyNumberFormat="1" applyFont="1" applyBorder="1" applyAlignment="1" applyProtection="1">
      <alignment vertical="center" wrapText="1"/>
      <protection locked="0"/>
    </xf>
    <xf numFmtId="0" fontId="17" fillId="0" borderId="7" xfId="5" applyNumberFormat="1" applyFont="1" applyBorder="1" applyAlignment="1" applyProtection="1">
      <alignment vertical="center"/>
      <protection locked="0"/>
    </xf>
    <xf numFmtId="49" fontId="17" fillId="0" borderId="2" xfId="5" applyNumberFormat="1" applyFont="1" applyBorder="1" applyAlignment="1" applyProtection="1">
      <alignment vertical="center" wrapText="1"/>
      <protection locked="0"/>
    </xf>
    <xf numFmtId="0" fontId="17" fillId="0" borderId="8" xfId="5" applyNumberFormat="1" applyFont="1" applyBorder="1" applyAlignment="1" applyProtection="1">
      <alignment vertical="center"/>
      <protection locked="0"/>
    </xf>
    <xf numFmtId="0" fontId="17" fillId="0" borderId="9" xfId="5" applyNumberFormat="1" applyFont="1" applyBorder="1" applyAlignment="1" applyProtection="1">
      <alignment vertical="center"/>
      <protection locked="0"/>
    </xf>
    <xf numFmtId="49" fontId="17" fillId="0" borderId="3" xfId="5" applyNumberFormat="1" applyFont="1" applyBorder="1" applyAlignment="1" applyProtection="1">
      <alignment vertical="center"/>
      <protection locked="0"/>
    </xf>
    <xf numFmtId="0" fontId="17" fillId="0" borderId="3" xfId="5" applyNumberFormat="1" applyFont="1" applyBorder="1" applyAlignment="1" applyProtection="1">
      <alignment vertical="center"/>
      <protection locked="0"/>
    </xf>
    <xf numFmtId="0" fontId="17" fillId="0" borderId="4" xfId="5" applyNumberFormat="1" applyFont="1" applyBorder="1" applyAlignment="1" applyProtection="1">
      <alignment vertical="center"/>
      <protection locked="0"/>
    </xf>
    <xf numFmtId="49" fontId="17" fillId="0" borderId="1" xfId="5" applyNumberFormat="1" applyFont="1" applyBorder="1" applyAlignment="1" applyProtection="1">
      <alignment vertical="center"/>
      <protection locked="0"/>
    </xf>
    <xf numFmtId="49" fontId="17" fillId="0" borderId="1" xfId="5" applyNumberFormat="1" applyFont="1" applyBorder="1" applyAlignment="1" applyProtection="1">
      <alignment horizontal="center" vertical="center"/>
      <protection locked="0"/>
    </xf>
    <xf numFmtId="49" fontId="17" fillId="0" borderId="3" xfId="5" applyNumberFormat="1" applyFont="1" applyBorder="1" applyAlignment="1" applyProtection="1">
      <alignment horizontal="center" vertical="center"/>
      <protection locked="0"/>
    </xf>
    <xf numFmtId="0" fontId="17" fillId="0" borderId="3" xfId="5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1" fillId="0" borderId="0" xfId="1" applyProtection="1">
      <protection hidden="1"/>
    </xf>
    <xf numFmtId="0" fontId="17" fillId="0" borderId="11" xfId="0" applyNumberFormat="1" applyFont="1" applyBorder="1" applyAlignment="1" applyProtection="1">
      <alignment horizontal="center" vertical="center"/>
      <protection hidden="1"/>
    </xf>
    <xf numFmtId="0" fontId="17" fillId="0" borderId="11" xfId="5" applyNumberFormat="1" applyFont="1" applyBorder="1" applyAlignment="1" applyProtection="1">
      <alignment horizontal="center" vertical="center"/>
      <protection hidden="1"/>
    </xf>
    <xf numFmtId="0" fontId="12" fillId="0" borderId="11" xfId="0" applyNumberFormat="1" applyFont="1" applyFill="1" applyBorder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protection hidden="1"/>
    </xf>
    <xf numFmtId="0" fontId="2" fillId="0" borderId="10" xfId="0" applyFont="1" applyBorder="1" applyAlignme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4" fillId="0" borderId="0" xfId="0" applyNumberFormat="1" applyFont="1" applyAlignment="1" applyProtection="1">
      <protection hidden="1"/>
    </xf>
    <xf numFmtId="0" fontId="6" fillId="0" borderId="0" xfId="0" applyNumberFormat="1" applyFont="1" applyAlignme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12" xfId="0" applyNumberFormat="1" applyFont="1" applyBorder="1" applyAlignment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hidden="1"/>
    </xf>
    <xf numFmtId="49" fontId="32" fillId="0" borderId="0" xfId="0" applyNumberFormat="1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3" fillId="6" borderId="1" xfId="0" applyFont="1" applyFill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vertical="center"/>
      <protection hidden="1"/>
    </xf>
    <xf numFmtId="49" fontId="23" fillId="4" borderId="1" xfId="0" applyNumberFormat="1" applyFont="1" applyFill="1" applyBorder="1" applyAlignment="1" applyProtection="1">
      <alignment vertical="center"/>
      <protection hidden="1"/>
    </xf>
    <xf numFmtId="49" fontId="23" fillId="4" borderId="1" xfId="0" applyNumberFormat="1" applyFont="1" applyFill="1" applyBorder="1" applyAlignment="1" applyProtection="1">
      <alignment horizontal="center" vertical="center"/>
      <protection hidden="1"/>
    </xf>
    <xf numFmtId="0" fontId="37" fillId="0" borderId="0" xfId="0" applyNumberFormat="1" applyFont="1" applyAlignment="1" applyProtection="1">
      <alignment horizontal="center"/>
      <protection hidden="1"/>
    </xf>
    <xf numFmtId="0" fontId="38" fillId="0" borderId="0" xfId="0" applyNumberFormat="1" applyFont="1" applyAlignment="1" applyProtection="1">
      <alignment horizontal="center"/>
      <protection hidden="1"/>
    </xf>
    <xf numFmtId="0" fontId="39" fillId="0" borderId="0" xfId="0" applyNumberFormat="1" applyFont="1" applyProtection="1">
      <protection hidden="1"/>
    </xf>
    <xf numFmtId="0" fontId="40" fillId="0" borderId="0" xfId="0" applyNumberFormat="1" applyFont="1" applyAlignment="1" applyProtection="1">
      <protection hidden="1"/>
    </xf>
    <xf numFmtId="0" fontId="41" fillId="8" borderId="1" xfId="0" applyNumberFormat="1" applyFont="1" applyFill="1" applyBorder="1" applyAlignment="1" applyProtection="1">
      <alignment vertical="center"/>
      <protection hidden="1"/>
    </xf>
    <xf numFmtId="0" fontId="39" fillId="0" borderId="0" xfId="0" applyNumberFormat="1" applyFont="1" applyAlignment="1" applyProtection="1">
      <protection hidden="1"/>
    </xf>
    <xf numFmtId="0" fontId="40" fillId="0" borderId="0" xfId="0" applyNumberFormat="1" applyFont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protection hidden="1"/>
    </xf>
    <xf numFmtId="0" fontId="18" fillId="4" borderId="1" xfId="0" applyFont="1" applyFill="1" applyBorder="1" applyAlignment="1" applyProtection="1">
      <alignment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17" fillId="0" borderId="3" xfId="0" applyNumberFormat="1" applyFont="1" applyBorder="1" applyAlignment="1" applyProtection="1">
      <alignment vertical="center" wrapText="1"/>
      <protection locked="0"/>
    </xf>
    <xf numFmtId="0" fontId="33" fillId="6" borderId="4" xfId="0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49" fontId="17" fillId="4" borderId="1" xfId="0" applyNumberFormat="1" applyFont="1" applyFill="1" applyBorder="1" applyAlignment="1" applyProtection="1">
      <alignment vertical="center"/>
      <protection hidden="1"/>
    </xf>
    <xf numFmtId="49" fontId="17" fillId="4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33" fillId="0" borderId="3" xfId="0" applyFont="1" applyBorder="1" applyAlignment="1" applyProtection="1">
      <alignment vertical="center"/>
      <protection locked="0"/>
    </xf>
    <xf numFmtId="0" fontId="42" fillId="0" borderId="3" xfId="0" applyFont="1" applyBorder="1" applyAlignment="1" applyProtection="1">
      <alignment vertical="center"/>
      <protection locked="0"/>
    </xf>
    <xf numFmtId="49" fontId="33" fillId="0" borderId="1" xfId="0" applyNumberFormat="1" applyFont="1" applyBorder="1" applyAlignment="1" applyProtection="1">
      <alignment horizontal="center" vertical="center"/>
      <protection locked="0"/>
    </xf>
    <xf numFmtId="49" fontId="4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protection hidden="1"/>
    </xf>
    <xf numFmtId="0" fontId="28" fillId="0" borderId="4" xfId="4" applyFont="1" applyFill="1" applyBorder="1" applyAlignment="1" applyProtection="1">
      <alignment horizontal="left" vertical="center"/>
      <protection locked="0"/>
    </xf>
    <xf numFmtId="0" fontId="28" fillId="0" borderId="5" xfId="4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protection hidden="1"/>
    </xf>
    <xf numFmtId="49" fontId="17" fillId="0" borderId="0" xfId="0" applyNumberFormat="1" applyFont="1" applyFill="1" applyAlignment="1" applyProtection="1">
      <alignment horizontal="center" vertical="center"/>
      <protection hidden="1"/>
    </xf>
    <xf numFmtId="49" fontId="10" fillId="0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left" vertic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17" fillId="0" borderId="3" xfId="0" quotePrefix="1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vertical="center"/>
      <protection hidden="1"/>
    </xf>
    <xf numFmtId="0" fontId="17" fillId="0" borderId="1" xfId="0" applyNumberFormat="1" applyFont="1" applyFill="1" applyBorder="1" applyAlignment="1" applyProtection="1">
      <alignment vertical="center"/>
      <protection hidden="1"/>
    </xf>
    <xf numFmtId="0" fontId="17" fillId="0" borderId="0" xfId="0" applyNumberFormat="1" applyFont="1" applyFill="1" applyAlignment="1" applyProtection="1">
      <alignment vertical="center"/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left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7" fillId="0" borderId="4" xfId="0" applyNumberFormat="1" applyFont="1" applyFill="1" applyBorder="1" applyAlignment="1" applyProtection="1">
      <alignment vertical="center" wrapText="1"/>
      <protection locked="0"/>
    </xf>
    <xf numFmtId="0" fontId="17" fillId="0" borderId="5" xfId="0" applyNumberFormat="1" applyFont="1" applyFill="1" applyBorder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7" fillId="0" borderId="5" xfId="0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1" xfId="0" quotePrefix="1" applyNumberFormat="1" applyFont="1" applyFill="1" applyBorder="1" applyAlignment="1" applyProtection="1">
      <alignment horizontal="center" vertical="center"/>
      <protection hidden="1"/>
    </xf>
    <xf numFmtId="0" fontId="17" fillId="0" borderId="8" xfId="0" quotePrefix="1" applyNumberFormat="1" applyFont="1" applyFill="1" applyBorder="1" applyAlignment="1" applyProtection="1">
      <alignment horizontal="center" vertical="center"/>
      <protection hidden="1"/>
    </xf>
    <xf numFmtId="0" fontId="17" fillId="0" borderId="1" xfId="0" applyNumberFormat="1" applyFont="1" applyFill="1" applyBorder="1" applyAlignment="1" applyProtection="1">
      <alignment vertical="center" wrapText="1"/>
      <protection locked="0"/>
    </xf>
    <xf numFmtId="0" fontId="17" fillId="0" borderId="1" xfId="0" applyNumberFormat="1" applyFont="1" applyFill="1" applyBorder="1" applyAlignment="1" applyProtection="1">
      <alignment vertical="center"/>
      <protection locked="0"/>
    </xf>
    <xf numFmtId="0" fontId="17" fillId="0" borderId="4" xfId="0" applyNumberFormat="1" applyFont="1" applyFill="1" applyBorder="1" applyAlignment="1" applyProtection="1">
      <alignment vertical="center"/>
      <protection locked="0"/>
    </xf>
    <xf numFmtId="0" fontId="17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7" xfId="0" applyNumberFormat="1" applyFont="1" applyFill="1" applyBorder="1" applyAlignment="1" applyProtection="1">
      <alignment vertical="center"/>
      <protection locked="0"/>
    </xf>
    <xf numFmtId="0" fontId="17" fillId="0" borderId="3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hidden="1"/>
    </xf>
    <xf numFmtId="0" fontId="17" fillId="0" borderId="1" xfId="0" quotePrefix="1" applyFont="1" applyFill="1" applyBorder="1" applyAlignment="1" applyProtection="1">
      <alignment horizontal="center" vertical="center"/>
      <protection hidden="1"/>
    </xf>
    <xf numFmtId="49" fontId="17" fillId="0" borderId="1" xfId="0" applyNumberFormat="1" applyFont="1" applyFill="1" applyBorder="1" applyAlignment="1" applyProtection="1">
      <alignment vertical="center"/>
      <protection hidden="1"/>
    </xf>
    <xf numFmtId="0" fontId="17" fillId="0" borderId="1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49" fontId="13" fillId="0" borderId="0" xfId="0" applyNumberFormat="1" applyFont="1" applyFill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left" vertical="center"/>
      <protection hidden="1"/>
    </xf>
    <xf numFmtId="0" fontId="50" fillId="0" borderId="15" xfId="0" applyFont="1" applyFill="1" applyBorder="1" applyProtection="1">
      <protection locked="0"/>
    </xf>
    <xf numFmtId="0" fontId="50" fillId="0" borderId="16" xfId="0" applyFont="1" applyFill="1" applyBorder="1" applyProtection="1">
      <protection locked="0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7" fillId="0" borderId="0" xfId="0" applyFont="1" applyFill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49" fontId="11" fillId="7" borderId="1" xfId="0" applyNumberFormat="1" applyFont="1" applyFill="1" applyBorder="1" applyAlignment="1" applyProtection="1">
      <alignment horizontal="center" vertical="center"/>
      <protection hidden="1"/>
    </xf>
    <xf numFmtId="49" fontId="11" fillId="7" borderId="2" xfId="0" applyNumberFormat="1" applyFont="1" applyFill="1" applyBorder="1" applyAlignment="1" applyProtection="1">
      <alignment horizontal="center" vertical="center"/>
      <protection hidden="1"/>
    </xf>
    <xf numFmtId="49" fontId="11" fillId="7" borderId="13" xfId="0" applyNumberFormat="1" applyFont="1" applyFill="1" applyBorder="1" applyAlignment="1" applyProtection="1">
      <alignment horizontal="center" vertical="center"/>
      <protection hidden="1"/>
    </xf>
    <xf numFmtId="49" fontId="11" fillId="7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0" fontId="11" fillId="4" borderId="3" xfId="0" applyFont="1" applyFill="1" applyBorder="1" applyAlignment="1" applyProtection="1">
      <alignment horizontal="center" vertical="center"/>
      <protection hidden="1"/>
    </xf>
    <xf numFmtId="49" fontId="35" fillId="4" borderId="1" xfId="0" applyNumberFormat="1" applyFont="1" applyFill="1" applyBorder="1" applyAlignment="1" applyProtection="1">
      <alignment horizontal="center" vertical="center"/>
      <protection hidden="1"/>
    </xf>
    <xf numFmtId="0" fontId="23" fillId="4" borderId="1" xfId="0" applyFont="1" applyFill="1" applyBorder="1" applyAlignment="1" applyProtection="1">
      <alignment horizontal="center" vertical="center"/>
      <protection hidden="1"/>
    </xf>
    <xf numFmtId="0" fontId="23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49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11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0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8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NumberFormat="1" applyFont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24" fillId="0" borderId="0" xfId="0" applyNumberFormat="1" applyFont="1" applyAlignment="1" applyProtection="1">
      <alignment horizontal="center"/>
      <protection hidden="1"/>
    </xf>
    <xf numFmtId="0" fontId="6" fillId="0" borderId="0" xfId="0" applyNumberFormat="1" applyFont="1" applyAlignment="1" applyProtection="1">
      <alignment horizontal="center"/>
      <protection hidden="1"/>
    </xf>
    <xf numFmtId="0" fontId="5" fillId="0" borderId="12" xfId="0" applyNumberFormat="1" applyFont="1" applyBorder="1" applyProtection="1">
      <protection hidden="1"/>
    </xf>
    <xf numFmtId="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37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44" fillId="4" borderId="1" xfId="0" applyNumberFormat="1" applyFont="1" applyFill="1" applyBorder="1" applyAlignment="1" applyProtection="1">
      <alignment horizontal="center" vertical="center"/>
      <protection hidden="1"/>
    </xf>
    <xf numFmtId="0" fontId="16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11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0" xfId="0" applyNumberFormat="1" applyFont="1" applyFill="1" applyBorder="1" applyAlignment="1" applyProtection="1">
      <alignment horizontal="center" vertical="center" wrapText="1"/>
      <protection hidden="1"/>
    </xf>
    <xf numFmtId="49" fontId="10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30" fillId="4" borderId="1" xfId="0" applyNumberFormat="1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49" fontId="30" fillId="4" borderId="1" xfId="0" applyNumberFormat="1" applyFont="1" applyFill="1" applyBorder="1" applyAlignment="1" applyProtection="1">
      <alignment horizontal="center" vertical="center"/>
      <protection hidden="1"/>
    </xf>
    <xf numFmtId="0" fontId="13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/>
      <protection hidden="1"/>
    </xf>
    <xf numFmtId="0" fontId="11" fillId="7" borderId="13" xfId="0" applyFont="1" applyFill="1" applyBorder="1" applyAlignment="1" applyProtection="1">
      <alignment horizontal="center" vertical="center"/>
      <protection hidden="1"/>
    </xf>
    <xf numFmtId="0" fontId="11" fillId="7" borderId="3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49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Alignment="1" applyProtection="1">
      <alignment horizontal="center"/>
      <protection hidden="1"/>
    </xf>
    <xf numFmtId="0" fontId="35" fillId="4" borderId="1" xfId="0" applyNumberFormat="1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 wrapText="1"/>
      <protection hidden="1"/>
    </xf>
    <xf numFmtId="0" fontId="18" fillId="4" borderId="9" xfId="0" applyFont="1" applyFill="1" applyBorder="1" applyAlignment="1" applyProtection="1">
      <alignment horizontal="center" vertical="center" wrapText="1"/>
      <protection hidden="1"/>
    </xf>
    <xf numFmtId="0" fontId="25" fillId="4" borderId="2" xfId="0" applyFont="1" applyFill="1" applyBorder="1" applyAlignment="1" applyProtection="1">
      <alignment horizontal="center" vertical="center" wrapText="1"/>
      <protection hidden="1"/>
    </xf>
    <xf numFmtId="0" fontId="25" fillId="7" borderId="2" xfId="0" applyFont="1" applyFill="1" applyBorder="1" applyAlignment="1" applyProtection="1">
      <alignment horizontal="center" vertical="center"/>
      <protection hidden="1"/>
    </xf>
    <xf numFmtId="0" fontId="8" fillId="7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" xfId="0" applyNumberFormat="1" applyFont="1" applyFill="1" applyBorder="1" applyAlignment="1" applyProtection="1">
      <alignment horizontal="center" vertical="center"/>
      <protection hidden="1"/>
    </xf>
    <xf numFmtId="0" fontId="33" fillId="0" borderId="1" xfId="0" quotePrefix="1" applyNumberFormat="1" applyFont="1" applyFill="1" applyBorder="1" applyAlignment="1" applyProtection="1">
      <alignment horizontal="center" vertical="center"/>
      <protection hidden="1"/>
    </xf>
    <xf numFmtId="0" fontId="33" fillId="0" borderId="4" xfId="0" applyNumberFormat="1" applyFont="1" applyFill="1" applyBorder="1" applyAlignment="1" applyProtection="1">
      <alignment vertical="center" wrapText="1"/>
      <protection locked="0"/>
    </xf>
    <xf numFmtId="0" fontId="33" fillId="0" borderId="5" xfId="0" applyNumberFormat="1" applyFont="1" applyFill="1" applyBorder="1" applyAlignment="1" applyProtection="1">
      <alignment vertical="center"/>
      <protection locked="0"/>
    </xf>
    <xf numFmtId="0" fontId="33" fillId="0" borderId="1" xfId="0" applyNumberFormat="1" applyFont="1" applyFill="1" applyBorder="1" applyAlignment="1" applyProtection="1">
      <alignment vertical="center"/>
      <protection hidden="1"/>
    </xf>
    <xf numFmtId="0" fontId="33" fillId="0" borderId="0" xfId="0" applyNumberFormat="1" applyFont="1" applyFill="1" applyAlignment="1" applyProtection="1">
      <alignment vertical="center"/>
      <protection hidden="1"/>
    </xf>
    <xf numFmtId="0" fontId="33" fillId="0" borderId="3" xfId="0" quotePrefix="1" applyNumberFormat="1" applyFont="1" applyFill="1" applyBorder="1" applyAlignment="1" applyProtection="1">
      <alignment horizontal="center" vertical="center"/>
      <protection hidden="1"/>
    </xf>
    <xf numFmtId="0" fontId="33" fillId="0" borderId="8" xfId="0" quotePrefix="1" applyNumberFormat="1" applyFont="1" applyFill="1" applyBorder="1" applyAlignment="1" applyProtection="1">
      <alignment horizontal="center" vertical="center"/>
      <protection hidden="1"/>
    </xf>
    <xf numFmtId="0" fontId="33" fillId="0" borderId="1" xfId="0" applyNumberFormat="1" applyFont="1" applyFill="1" applyBorder="1" applyAlignment="1" applyProtection="1">
      <alignment vertical="center" wrapText="1"/>
      <protection locked="0"/>
    </xf>
    <xf numFmtId="0" fontId="33" fillId="0" borderId="1" xfId="0" applyNumberFormat="1" applyFont="1" applyFill="1" applyBorder="1" applyAlignment="1" applyProtection="1">
      <alignment vertical="center"/>
      <protection locked="0"/>
    </xf>
    <xf numFmtId="0" fontId="33" fillId="0" borderId="4" xfId="0" applyFont="1" applyFill="1" applyBorder="1" applyAlignment="1" applyProtection="1">
      <alignment vertical="center"/>
      <protection locked="0"/>
    </xf>
    <xf numFmtId="0" fontId="33" fillId="0" borderId="5" xfId="0" applyFont="1" applyFill="1" applyBorder="1" applyAlignment="1" applyProtection="1">
      <alignment vertical="center"/>
      <protection locked="0"/>
    </xf>
    <xf numFmtId="0" fontId="33" fillId="0" borderId="1" xfId="0" applyFont="1" applyFill="1" applyBorder="1" applyAlignment="1" applyProtection="1">
      <alignment vertical="center"/>
      <protection hidden="1"/>
    </xf>
    <xf numFmtId="0" fontId="33" fillId="0" borderId="3" xfId="0" applyFont="1" applyFill="1" applyBorder="1" applyAlignment="1" applyProtection="1">
      <alignment vertical="center"/>
      <protection locked="0"/>
    </xf>
    <xf numFmtId="0" fontId="33" fillId="0" borderId="1" xfId="0" applyFont="1" applyFill="1" applyBorder="1" applyAlignment="1" applyProtection="1">
      <alignment vertical="center"/>
      <protection locked="0"/>
    </xf>
  </cellXfs>
  <cellStyles count="15">
    <cellStyle name="Normal" xfId="0" builtinId="0"/>
    <cellStyle name="Normal 2" xfId="1"/>
    <cellStyle name="Normal 2 2" xfId="6"/>
    <cellStyle name="Normal 2 3" xfId="14"/>
    <cellStyle name="Normal 3" xfId="2"/>
    <cellStyle name="Normal 3 2" xfId="7"/>
    <cellStyle name="Normal 4" xfId="3"/>
    <cellStyle name="Normal 5" xfId="4"/>
    <cellStyle name="Normal 6" xfId="8"/>
    <cellStyle name="Normal 6 2" xfId="11"/>
    <cellStyle name="Normal 6 3" xfId="12"/>
    <cellStyle name="Normal 6 4" xfId="13"/>
    <cellStyle name="Normal 7" xfId="9"/>
    <cellStyle name="Normal 8" xfId="10"/>
    <cellStyle name="Normal_Sheet1" xfId="5"/>
  </cellStyles>
  <dxfs count="13"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612318</xdr:colOff>
      <xdr:row>1</xdr:row>
      <xdr:rowOff>217714</xdr:rowOff>
    </xdr:from>
    <xdr:to>
      <xdr:col>3</xdr:col>
      <xdr:colOff>639532</xdr:colOff>
      <xdr:row>1</xdr:row>
      <xdr:rowOff>217714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E6259C9E-859F-4826-9441-3369391FF981}"/>
            </a:ext>
          </a:extLst>
        </xdr:cNvPr>
        <xdr:cNvCxnSpPr/>
      </xdr:nvCxnSpPr>
      <xdr:spPr>
        <a:xfrm>
          <a:off x="884461" y="421821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36135</xdr:colOff>
      <xdr:row>1</xdr:row>
      <xdr:rowOff>233317</xdr:rowOff>
    </xdr:from>
    <xdr:to>
      <xdr:col>8</xdr:col>
      <xdr:colOff>1186961</xdr:colOff>
      <xdr:row>1</xdr:row>
      <xdr:rowOff>234461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E01F1A6E-ED5D-4F7E-8A78-8B93C8689CE3}"/>
            </a:ext>
          </a:extLst>
        </xdr:cNvPr>
        <xdr:cNvCxnSpPr/>
      </xdr:nvCxnSpPr>
      <xdr:spPr>
        <a:xfrm>
          <a:off x="6176097" y="431144"/>
          <a:ext cx="1150826" cy="11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104772</xdr:colOff>
      <xdr:row>1</xdr:row>
      <xdr:rowOff>217714</xdr:rowOff>
    </xdr:from>
    <xdr:to>
      <xdr:col>3</xdr:col>
      <xdr:colOff>748389</xdr:colOff>
      <xdr:row>1</xdr:row>
      <xdr:rowOff>217714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1F2C05C-C86D-45FB-9914-03DD2174EFEB}"/>
            </a:ext>
          </a:extLst>
        </xdr:cNvPr>
        <xdr:cNvCxnSpPr/>
      </xdr:nvCxnSpPr>
      <xdr:spPr>
        <a:xfrm>
          <a:off x="880379" y="421821"/>
          <a:ext cx="11879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240242</xdr:colOff>
      <xdr:row>1</xdr:row>
      <xdr:rowOff>219710</xdr:rowOff>
    </xdr:from>
    <xdr:to>
      <xdr:col>8</xdr:col>
      <xdr:colOff>1391068</xdr:colOff>
      <xdr:row>1</xdr:row>
      <xdr:rowOff>220854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5649E7C0-9264-4019-B3C8-14D4C7429B73}"/>
            </a:ext>
          </a:extLst>
        </xdr:cNvPr>
        <xdr:cNvCxnSpPr/>
      </xdr:nvCxnSpPr>
      <xdr:spPr>
        <a:xfrm>
          <a:off x="6077706" y="423817"/>
          <a:ext cx="1150826" cy="11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612318</xdr:colOff>
      <xdr:row>1</xdr:row>
      <xdr:rowOff>217714</xdr:rowOff>
    </xdr:from>
    <xdr:to>
      <xdr:col>3</xdr:col>
      <xdr:colOff>639532</xdr:colOff>
      <xdr:row>1</xdr:row>
      <xdr:rowOff>217714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E9A77157-3161-44CD-9575-6C1917F682DD}"/>
            </a:ext>
          </a:extLst>
        </xdr:cNvPr>
        <xdr:cNvCxnSpPr/>
      </xdr:nvCxnSpPr>
      <xdr:spPr>
        <a:xfrm>
          <a:off x="879018" y="417739"/>
          <a:ext cx="11416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36135</xdr:colOff>
      <xdr:row>1</xdr:row>
      <xdr:rowOff>233317</xdr:rowOff>
    </xdr:from>
    <xdr:to>
      <xdr:col>8</xdr:col>
      <xdr:colOff>1186961</xdr:colOff>
      <xdr:row>1</xdr:row>
      <xdr:rowOff>234461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6FE2C04-32E1-4B87-98E8-62DF5C1589AD}"/>
            </a:ext>
          </a:extLst>
        </xdr:cNvPr>
        <xdr:cNvCxnSpPr/>
      </xdr:nvCxnSpPr>
      <xdr:spPr>
        <a:xfrm>
          <a:off x="6179760" y="433342"/>
          <a:ext cx="1150826" cy="11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</xdr:row>
      <xdr:rowOff>217714</xdr:rowOff>
    </xdr:from>
    <xdr:to>
      <xdr:col>2</xdr:col>
      <xdr:colOff>174629</xdr:colOff>
      <xdr:row>1</xdr:row>
      <xdr:rowOff>226786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E5B3AC2B-4DB6-4E9B-A34B-637F92122A3F}"/>
            </a:ext>
          </a:extLst>
        </xdr:cNvPr>
        <xdr:cNvCxnSpPr/>
      </xdr:nvCxnSpPr>
      <xdr:spPr>
        <a:xfrm>
          <a:off x="1006929" y="421821"/>
          <a:ext cx="1304021" cy="90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4249818</xdr:colOff>
      <xdr:row>1</xdr:row>
      <xdr:rowOff>235585</xdr:rowOff>
    </xdr:from>
    <xdr:to>
      <xdr:col>6</xdr:col>
      <xdr:colOff>5358952</xdr:colOff>
      <xdr:row>2</xdr:row>
      <xdr:rowOff>6803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FF2862E4-7F44-4C43-A36C-425C8DC160C5}"/>
            </a:ext>
          </a:extLst>
        </xdr:cNvPr>
        <xdr:cNvCxnSpPr/>
      </xdr:nvCxnSpPr>
      <xdr:spPr>
        <a:xfrm>
          <a:off x="9134782" y="439692"/>
          <a:ext cx="1109134" cy="16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612318</xdr:colOff>
      <xdr:row>1</xdr:row>
      <xdr:rowOff>204107</xdr:rowOff>
    </xdr:from>
    <xdr:to>
      <xdr:col>2</xdr:col>
      <xdr:colOff>217715</xdr:colOff>
      <xdr:row>1</xdr:row>
      <xdr:rowOff>217714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EFD8E4D6-4F6C-41F7-A712-84752F0F3951}"/>
            </a:ext>
          </a:extLst>
        </xdr:cNvPr>
        <xdr:cNvCxnSpPr/>
      </xdr:nvCxnSpPr>
      <xdr:spPr>
        <a:xfrm flipV="1">
          <a:off x="952497" y="408214"/>
          <a:ext cx="1401539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3655635</xdr:colOff>
      <xdr:row>1</xdr:row>
      <xdr:rowOff>219709</xdr:rowOff>
    </xdr:from>
    <xdr:to>
      <xdr:col>6</xdr:col>
      <xdr:colOff>4539761</xdr:colOff>
      <xdr:row>1</xdr:row>
      <xdr:rowOff>220853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EDAF9437-A7CF-499D-9467-9CC8391E7590}"/>
            </a:ext>
          </a:extLst>
        </xdr:cNvPr>
        <xdr:cNvCxnSpPr/>
      </xdr:nvCxnSpPr>
      <xdr:spPr>
        <a:xfrm>
          <a:off x="8595028" y="423816"/>
          <a:ext cx="884126" cy="11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612318</xdr:colOff>
      <xdr:row>1</xdr:row>
      <xdr:rowOff>212912</xdr:rowOff>
    </xdr:from>
    <xdr:to>
      <xdr:col>2</xdr:col>
      <xdr:colOff>179294</xdr:colOff>
      <xdr:row>1</xdr:row>
      <xdr:rowOff>217714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27E43884-CF3E-41FF-A133-FC64DECF1241}"/>
            </a:ext>
          </a:extLst>
        </xdr:cNvPr>
        <xdr:cNvCxnSpPr/>
      </xdr:nvCxnSpPr>
      <xdr:spPr>
        <a:xfrm flipV="1">
          <a:off x="959700" y="414618"/>
          <a:ext cx="1359918" cy="4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305077</xdr:colOff>
      <xdr:row>1</xdr:row>
      <xdr:rowOff>233317</xdr:rowOff>
    </xdr:from>
    <xdr:to>
      <xdr:col>7</xdr:col>
      <xdr:colOff>1568823</xdr:colOff>
      <xdr:row>2</xdr:row>
      <xdr:rowOff>11206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45EBAEE-9E15-488A-9E51-51D5070D3C01}"/>
            </a:ext>
          </a:extLst>
        </xdr:cNvPr>
        <xdr:cNvCxnSpPr/>
      </xdr:nvCxnSpPr>
      <xdr:spPr>
        <a:xfrm>
          <a:off x="7196695" y="435023"/>
          <a:ext cx="1263746" cy="132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612318</xdr:colOff>
      <xdr:row>1</xdr:row>
      <xdr:rowOff>217714</xdr:rowOff>
    </xdr:from>
    <xdr:to>
      <xdr:col>2</xdr:col>
      <xdr:colOff>415637</xdr:colOff>
      <xdr:row>1</xdr:row>
      <xdr:rowOff>225136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E6E06FE8-26DC-41AD-8188-8E9D675E2C6F}"/>
            </a:ext>
          </a:extLst>
        </xdr:cNvPr>
        <xdr:cNvCxnSpPr/>
      </xdr:nvCxnSpPr>
      <xdr:spPr>
        <a:xfrm>
          <a:off x="958682" y="477487"/>
          <a:ext cx="1587091" cy="74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1715999</xdr:colOff>
      <xdr:row>2</xdr:row>
      <xdr:rowOff>8181</xdr:rowOff>
    </xdr:from>
    <xdr:to>
      <xdr:col>7</xdr:col>
      <xdr:colOff>935182</xdr:colOff>
      <xdr:row>2</xdr:row>
      <xdr:rowOff>17319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D12C3648-D29B-4CE6-AAB6-6A9F18B33816}"/>
            </a:ext>
          </a:extLst>
        </xdr:cNvPr>
        <xdr:cNvCxnSpPr/>
      </xdr:nvCxnSpPr>
      <xdr:spPr>
        <a:xfrm>
          <a:off x="7430999" y="527726"/>
          <a:ext cx="1314683" cy="91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771066</xdr:colOff>
      <xdr:row>1</xdr:row>
      <xdr:rowOff>217714</xdr:rowOff>
    </xdr:from>
    <xdr:to>
      <xdr:col>2</xdr:col>
      <xdr:colOff>283480</xdr:colOff>
      <xdr:row>1</xdr:row>
      <xdr:rowOff>226786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FEDB75E0-ECAB-4998-8D56-535F0411CADD}"/>
            </a:ext>
          </a:extLst>
        </xdr:cNvPr>
        <xdr:cNvCxnSpPr/>
      </xdr:nvCxnSpPr>
      <xdr:spPr>
        <a:xfrm>
          <a:off x="1111245" y="421821"/>
          <a:ext cx="1304021" cy="90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897920</xdr:colOff>
      <xdr:row>1</xdr:row>
      <xdr:rowOff>221978</xdr:rowOff>
    </xdr:from>
    <xdr:to>
      <xdr:col>7</xdr:col>
      <xdr:colOff>1088572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5237A0AA-0E25-42FE-8B65-594EA535393D}"/>
            </a:ext>
          </a:extLst>
        </xdr:cNvPr>
        <xdr:cNvCxnSpPr/>
      </xdr:nvCxnSpPr>
      <xdr:spPr>
        <a:xfrm>
          <a:off x="6612920" y="426085"/>
          <a:ext cx="1109134" cy="16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Da%20Nang\Dropbox\PHONG%20TRUNG%20HOC\TIN%20H&#7884;C%20TR&#7866;\2019-2020\2019-2020\3.%20Danh%20sach-TONGHOP-TINHOCTRE-2020%20-%20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ƯỚNG DẪN NHẬP"/>
      <sheetName val="A-Tiểu học"/>
      <sheetName val="B- THCS"/>
      <sheetName val="C-THPT"/>
      <sheetName val="D2- SPST - THCS"/>
      <sheetName val="D3- SPST - THPT"/>
      <sheetName val="ds GT, GK trường THPT, phòng GD"/>
      <sheetName val="phụ lục"/>
    </sheetNames>
    <sheetDataSet>
      <sheetData sheetId="0"/>
      <sheetData sheetId="1">
        <row r="16">
          <cell r="B16" t="str">
            <v/>
          </cell>
        </row>
        <row r="17">
          <cell r="H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289"/>
  <sheetViews>
    <sheetView topLeftCell="A235" zoomScale="55" zoomScaleNormal="55" workbookViewId="0">
      <selection activeCell="G28" sqref="G28"/>
    </sheetView>
  </sheetViews>
  <sheetFormatPr defaultColWidth="9.140625" defaultRowHeight="12.75"/>
  <cols>
    <col min="1" max="1" width="4" style="199" customWidth="1"/>
    <col min="2" max="2" width="10.5703125" style="199" customWidth="1"/>
    <col min="3" max="3" width="6.140625" style="199" customWidth="1"/>
    <col min="4" max="4" width="24.28515625" style="201" customWidth="1"/>
    <col min="5" max="5" width="8.85546875" style="199" customWidth="1"/>
    <col min="6" max="6" width="12.42578125" style="199" customWidth="1"/>
    <col min="7" max="7" width="17.28515625" style="199" bestFit="1" customWidth="1"/>
    <col min="8" max="8" width="8.5703125" style="199" customWidth="1"/>
    <col min="9" max="9" width="40.28515625" style="199" bestFit="1" customWidth="1"/>
    <col min="10" max="10" width="11" style="199" bestFit="1" customWidth="1"/>
    <col min="11" max="11" width="14.28515625" style="199" customWidth="1"/>
    <col min="12" max="16384" width="9.140625" style="199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138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2968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95" customFormat="1" ht="17.25" customHeight="1">
      <c r="A7" s="207" t="s">
        <v>8</v>
      </c>
      <c r="B7" s="207" t="s">
        <v>1445</v>
      </c>
      <c r="C7" s="207" t="s">
        <v>1446</v>
      </c>
      <c r="D7" s="207" t="s">
        <v>13</v>
      </c>
      <c r="E7" s="207"/>
      <c r="F7" s="208" t="s">
        <v>3</v>
      </c>
      <c r="G7" s="209" t="s">
        <v>1443</v>
      </c>
      <c r="H7" s="208" t="s">
        <v>4</v>
      </c>
      <c r="I7" s="208" t="s">
        <v>137</v>
      </c>
      <c r="J7" s="208" t="s">
        <v>1444</v>
      </c>
      <c r="K7" s="208" t="s">
        <v>9</v>
      </c>
    </row>
    <row r="8" spans="1:19" s="195" customFormat="1" ht="15.75" customHeight="1">
      <c r="A8" s="207"/>
      <c r="B8" s="207"/>
      <c r="C8" s="207"/>
      <c r="D8" s="207"/>
      <c r="E8" s="207"/>
      <c r="F8" s="208"/>
      <c r="G8" s="210"/>
      <c r="H8" s="208"/>
      <c r="I8" s="208"/>
      <c r="J8" s="208"/>
      <c r="K8" s="208"/>
    </row>
    <row r="9" spans="1:19" s="195" customFormat="1" ht="22.5" customHeight="1">
      <c r="A9" s="207"/>
      <c r="B9" s="207"/>
      <c r="C9" s="207"/>
      <c r="D9" s="207"/>
      <c r="E9" s="207"/>
      <c r="F9" s="208"/>
      <c r="G9" s="211"/>
      <c r="H9" s="208"/>
      <c r="I9" s="208"/>
      <c r="J9" s="208"/>
      <c r="K9" s="208"/>
    </row>
    <row r="10" spans="1:19" s="162" customFormat="1" ht="15.75">
      <c r="A10" s="196">
        <v>1</v>
      </c>
      <c r="B10" s="196" t="s">
        <v>1447</v>
      </c>
      <c r="C10" s="196">
        <v>1</v>
      </c>
      <c r="D10" s="159" t="s">
        <v>491</v>
      </c>
      <c r="E10" s="160" t="s">
        <v>249</v>
      </c>
      <c r="F10" s="198" t="s">
        <v>2763</v>
      </c>
      <c r="G10" s="198" t="s">
        <v>153</v>
      </c>
      <c r="H10" s="198" t="s">
        <v>2208</v>
      </c>
      <c r="I10" s="197" t="s">
        <v>1378</v>
      </c>
      <c r="J10" s="198" t="s">
        <v>2066</v>
      </c>
      <c r="K10" s="198"/>
    </row>
    <row r="11" spans="1:19" s="162" customFormat="1" ht="15.75">
      <c r="A11" s="196">
        <v>2</v>
      </c>
      <c r="B11" s="196" t="s">
        <v>1448</v>
      </c>
      <c r="C11" s="196">
        <v>1</v>
      </c>
      <c r="D11" s="159" t="s">
        <v>1019</v>
      </c>
      <c r="E11" s="160" t="s">
        <v>1020</v>
      </c>
      <c r="F11" s="198" t="s">
        <v>2273</v>
      </c>
      <c r="G11" s="198" t="s">
        <v>153</v>
      </c>
      <c r="H11" s="198" t="s">
        <v>2222</v>
      </c>
      <c r="I11" s="197" t="s">
        <v>1355</v>
      </c>
      <c r="J11" s="198" t="s">
        <v>2066</v>
      </c>
      <c r="K11" s="198"/>
    </row>
    <row r="12" spans="1:19" s="162" customFormat="1" ht="15.75">
      <c r="A12" s="196">
        <v>3</v>
      </c>
      <c r="B12" s="196" t="s">
        <v>1449</v>
      </c>
      <c r="C12" s="196">
        <v>1</v>
      </c>
      <c r="D12" s="159" t="s">
        <v>550</v>
      </c>
      <c r="E12" s="160" t="s">
        <v>497</v>
      </c>
      <c r="F12" s="198" t="s">
        <v>2274</v>
      </c>
      <c r="G12" s="198" t="s">
        <v>153</v>
      </c>
      <c r="H12" s="198" t="s">
        <v>2195</v>
      </c>
      <c r="I12" s="197" t="s">
        <v>1318</v>
      </c>
      <c r="J12" s="198" t="s">
        <v>2066</v>
      </c>
      <c r="K12" s="198"/>
    </row>
    <row r="13" spans="1:19" s="162" customFormat="1" ht="15.75">
      <c r="A13" s="196">
        <v>4</v>
      </c>
      <c r="B13" s="196" t="s">
        <v>1450</v>
      </c>
      <c r="C13" s="196">
        <v>1</v>
      </c>
      <c r="D13" s="159" t="s">
        <v>1018</v>
      </c>
      <c r="E13" s="160" t="s">
        <v>497</v>
      </c>
      <c r="F13" s="198" t="s">
        <v>2764</v>
      </c>
      <c r="G13" s="198" t="s">
        <v>153</v>
      </c>
      <c r="H13" s="198" t="s">
        <v>2217</v>
      </c>
      <c r="I13" s="197" t="s">
        <v>1355</v>
      </c>
      <c r="J13" s="198" t="s">
        <v>2066</v>
      </c>
      <c r="K13" s="198"/>
    </row>
    <row r="14" spans="1:19" s="162" customFormat="1" ht="15.75">
      <c r="A14" s="196">
        <v>5</v>
      </c>
      <c r="B14" s="196" t="s">
        <v>1451</v>
      </c>
      <c r="C14" s="196">
        <v>1</v>
      </c>
      <c r="D14" s="159" t="s">
        <v>1116</v>
      </c>
      <c r="E14" s="160" t="s">
        <v>497</v>
      </c>
      <c r="F14" s="198" t="s">
        <v>2765</v>
      </c>
      <c r="G14" s="198" t="s">
        <v>498</v>
      </c>
      <c r="H14" s="198" t="s">
        <v>2203</v>
      </c>
      <c r="I14" s="197" t="s">
        <v>1363</v>
      </c>
      <c r="J14" s="198" t="s">
        <v>2066</v>
      </c>
      <c r="K14" s="198"/>
    </row>
    <row r="15" spans="1:19" s="162" customFormat="1" ht="15.75">
      <c r="A15" s="196">
        <v>6</v>
      </c>
      <c r="B15" s="196" t="s">
        <v>1452</v>
      </c>
      <c r="C15" s="196">
        <v>1</v>
      </c>
      <c r="D15" s="159" t="s">
        <v>1264</v>
      </c>
      <c r="E15" s="160" t="s">
        <v>497</v>
      </c>
      <c r="F15" s="198" t="s">
        <v>2766</v>
      </c>
      <c r="G15" s="198" t="s">
        <v>382</v>
      </c>
      <c r="H15" s="198" t="s">
        <v>2213</v>
      </c>
      <c r="I15" s="197" t="s">
        <v>1381</v>
      </c>
      <c r="J15" s="198" t="s">
        <v>2066</v>
      </c>
      <c r="K15" s="198"/>
    </row>
    <row r="16" spans="1:19" s="162" customFormat="1" ht="15.75">
      <c r="A16" s="196">
        <v>7</v>
      </c>
      <c r="B16" s="196" t="s">
        <v>1453</v>
      </c>
      <c r="C16" s="196">
        <v>1</v>
      </c>
      <c r="D16" s="159" t="s">
        <v>607</v>
      </c>
      <c r="E16" s="160" t="s">
        <v>497</v>
      </c>
      <c r="F16" s="198" t="s">
        <v>2767</v>
      </c>
      <c r="G16" s="198" t="s">
        <v>153</v>
      </c>
      <c r="H16" s="198" t="s">
        <v>2222</v>
      </c>
      <c r="I16" s="197" t="s">
        <v>1333</v>
      </c>
      <c r="J16" s="198" t="s">
        <v>2066</v>
      </c>
      <c r="K16" s="198"/>
    </row>
    <row r="17" spans="1:11" s="162" customFormat="1" ht="15.75">
      <c r="A17" s="196">
        <v>8</v>
      </c>
      <c r="B17" s="196" t="s">
        <v>1454</v>
      </c>
      <c r="C17" s="196">
        <v>1</v>
      </c>
      <c r="D17" s="159" t="s">
        <v>358</v>
      </c>
      <c r="E17" s="160" t="s">
        <v>359</v>
      </c>
      <c r="F17" s="198" t="s">
        <v>2253</v>
      </c>
      <c r="G17" s="198" t="s">
        <v>153</v>
      </c>
      <c r="H17" s="198" t="s">
        <v>2203</v>
      </c>
      <c r="I17" s="197" t="s">
        <v>1315</v>
      </c>
      <c r="J17" s="198" t="s">
        <v>2066</v>
      </c>
      <c r="K17" s="198"/>
    </row>
    <row r="18" spans="1:11" s="162" customFormat="1" ht="15.75">
      <c r="A18" s="196">
        <v>9</v>
      </c>
      <c r="B18" s="196" t="s">
        <v>1455</v>
      </c>
      <c r="C18" s="196">
        <v>1</v>
      </c>
      <c r="D18" s="159" t="s">
        <v>1030</v>
      </c>
      <c r="E18" s="160" t="s">
        <v>889</v>
      </c>
      <c r="F18" s="198" t="s">
        <v>2768</v>
      </c>
      <c r="G18" s="198" t="s">
        <v>153</v>
      </c>
      <c r="H18" s="198" t="s">
        <v>2235</v>
      </c>
      <c r="I18" s="197" t="s">
        <v>1356</v>
      </c>
      <c r="J18" s="198" t="s">
        <v>2066</v>
      </c>
      <c r="K18" s="198"/>
    </row>
    <row r="19" spans="1:11" s="162" customFormat="1" ht="15.75">
      <c r="A19" s="196">
        <v>10</v>
      </c>
      <c r="B19" s="196" t="s">
        <v>1456</v>
      </c>
      <c r="C19" s="196">
        <v>1</v>
      </c>
      <c r="D19" s="159" t="s">
        <v>1029</v>
      </c>
      <c r="E19" s="160" t="s">
        <v>889</v>
      </c>
      <c r="F19" s="198" t="s">
        <v>2769</v>
      </c>
      <c r="G19" s="198" t="s">
        <v>153</v>
      </c>
      <c r="H19" s="198" t="s">
        <v>2222</v>
      </c>
      <c r="I19" s="197" t="s">
        <v>1356</v>
      </c>
      <c r="J19" s="198" t="s">
        <v>2066</v>
      </c>
      <c r="K19" s="198"/>
    </row>
    <row r="20" spans="1:11" s="162" customFormat="1" ht="15.75">
      <c r="A20" s="196">
        <v>11</v>
      </c>
      <c r="B20" s="196" t="s">
        <v>1457</v>
      </c>
      <c r="C20" s="196">
        <v>1</v>
      </c>
      <c r="D20" s="159" t="s">
        <v>1255</v>
      </c>
      <c r="E20" s="160" t="s">
        <v>229</v>
      </c>
      <c r="F20" s="198" t="s">
        <v>2770</v>
      </c>
      <c r="G20" s="198" t="s">
        <v>153</v>
      </c>
      <c r="H20" s="198" t="s">
        <v>2195</v>
      </c>
      <c r="I20" s="197" t="s">
        <v>1382</v>
      </c>
      <c r="J20" s="198" t="s">
        <v>2066</v>
      </c>
      <c r="K20" s="198"/>
    </row>
    <row r="21" spans="1:11" s="162" customFormat="1" ht="15.75">
      <c r="A21" s="196">
        <v>12</v>
      </c>
      <c r="B21" s="196" t="s">
        <v>1458</v>
      </c>
      <c r="C21" s="196">
        <v>1</v>
      </c>
      <c r="D21" s="159" t="s">
        <v>467</v>
      </c>
      <c r="E21" s="160" t="s">
        <v>229</v>
      </c>
      <c r="F21" s="198" t="s">
        <v>2771</v>
      </c>
      <c r="G21" s="198" t="s">
        <v>153</v>
      </c>
      <c r="H21" s="198" t="s">
        <v>2208</v>
      </c>
      <c r="I21" s="197" t="s">
        <v>1346</v>
      </c>
      <c r="J21" s="198" t="s">
        <v>2066</v>
      </c>
      <c r="K21" s="198"/>
    </row>
    <row r="22" spans="1:11" s="162" customFormat="1" ht="15.75">
      <c r="A22" s="196">
        <v>13</v>
      </c>
      <c r="B22" s="196" t="s">
        <v>1459</v>
      </c>
      <c r="C22" s="196">
        <v>1</v>
      </c>
      <c r="D22" s="159" t="s">
        <v>467</v>
      </c>
      <c r="E22" s="160" t="s">
        <v>229</v>
      </c>
      <c r="F22" s="198" t="s">
        <v>2772</v>
      </c>
      <c r="G22" s="198" t="s">
        <v>835</v>
      </c>
      <c r="H22" s="198" t="s">
        <v>2217</v>
      </c>
      <c r="I22" s="197" t="s">
        <v>1372</v>
      </c>
      <c r="J22" s="198" t="s">
        <v>2066</v>
      </c>
      <c r="K22" s="198"/>
    </row>
    <row r="23" spans="1:11" s="162" customFormat="1" ht="15.75">
      <c r="A23" s="196">
        <v>14</v>
      </c>
      <c r="B23" s="196" t="s">
        <v>1460</v>
      </c>
      <c r="C23" s="196">
        <v>1</v>
      </c>
      <c r="D23" s="159" t="s">
        <v>1006</v>
      </c>
      <c r="E23" s="160" t="s">
        <v>229</v>
      </c>
      <c r="F23" s="198" t="s">
        <v>2773</v>
      </c>
      <c r="G23" s="198" t="s">
        <v>153</v>
      </c>
      <c r="H23" s="198" t="s">
        <v>2774</v>
      </c>
      <c r="I23" s="197" t="s">
        <v>1349</v>
      </c>
      <c r="J23" s="198" t="s">
        <v>2066</v>
      </c>
      <c r="K23" s="198"/>
    </row>
    <row r="24" spans="1:11" s="162" customFormat="1" ht="15.75">
      <c r="A24" s="196">
        <v>15</v>
      </c>
      <c r="B24" s="196" t="s">
        <v>1461</v>
      </c>
      <c r="C24" s="196">
        <v>1</v>
      </c>
      <c r="D24" s="159" t="s">
        <v>1269</v>
      </c>
      <c r="E24" s="160" t="s">
        <v>229</v>
      </c>
      <c r="F24" s="198" t="s">
        <v>2775</v>
      </c>
      <c r="G24" s="198" t="s">
        <v>153</v>
      </c>
      <c r="H24" s="198" t="s">
        <v>2195</v>
      </c>
      <c r="I24" s="197" t="s">
        <v>1389</v>
      </c>
      <c r="J24" s="198" t="s">
        <v>2066</v>
      </c>
      <c r="K24" s="198"/>
    </row>
    <row r="25" spans="1:11" s="162" customFormat="1" ht="15.75">
      <c r="A25" s="196">
        <v>16</v>
      </c>
      <c r="B25" s="196" t="s">
        <v>1462</v>
      </c>
      <c r="C25" s="196">
        <v>1</v>
      </c>
      <c r="D25" s="159" t="s">
        <v>346</v>
      </c>
      <c r="E25" s="160" t="s">
        <v>229</v>
      </c>
      <c r="F25" s="198" t="s">
        <v>2776</v>
      </c>
      <c r="G25" s="198" t="s">
        <v>153</v>
      </c>
      <c r="H25" s="198" t="s">
        <v>2195</v>
      </c>
      <c r="I25" s="197" t="s">
        <v>1313</v>
      </c>
      <c r="J25" s="198" t="s">
        <v>2066</v>
      </c>
      <c r="K25" s="198"/>
    </row>
    <row r="26" spans="1:11" s="162" customFormat="1" ht="15.75">
      <c r="A26" s="196">
        <v>17</v>
      </c>
      <c r="B26" s="196" t="s">
        <v>1463</v>
      </c>
      <c r="C26" s="196">
        <v>1</v>
      </c>
      <c r="D26" s="159" t="s">
        <v>1031</v>
      </c>
      <c r="E26" s="160" t="s">
        <v>229</v>
      </c>
      <c r="F26" s="198" t="s">
        <v>2777</v>
      </c>
      <c r="G26" s="198" t="s">
        <v>153</v>
      </c>
      <c r="H26" s="198" t="s">
        <v>2203</v>
      </c>
      <c r="I26" s="197" t="s">
        <v>1356</v>
      </c>
      <c r="J26" s="198" t="s">
        <v>2066</v>
      </c>
      <c r="K26" s="198"/>
    </row>
    <row r="27" spans="1:11" s="162" customFormat="1" ht="15.75">
      <c r="A27" s="196">
        <v>18</v>
      </c>
      <c r="B27" s="196" t="s">
        <v>1464</v>
      </c>
      <c r="C27" s="196">
        <v>1</v>
      </c>
      <c r="D27" s="159" t="s">
        <v>505</v>
      </c>
      <c r="E27" s="160" t="s">
        <v>229</v>
      </c>
      <c r="F27" s="198" t="s">
        <v>2778</v>
      </c>
      <c r="G27" s="198" t="s">
        <v>227</v>
      </c>
      <c r="H27" s="198" t="s">
        <v>2213</v>
      </c>
      <c r="I27" s="197" t="s">
        <v>1327</v>
      </c>
      <c r="J27" s="198" t="s">
        <v>2066</v>
      </c>
      <c r="K27" s="198"/>
    </row>
    <row r="28" spans="1:11" s="162" customFormat="1" ht="15.75">
      <c r="A28" s="196">
        <v>19</v>
      </c>
      <c r="B28" s="196" t="s">
        <v>1465</v>
      </c>
      <c r="C28" s="196">
        <v>1</v>
      </c>
      <c r="D28" s="159" t="s">
        <v>921</v>
      </c>
      <c r="E28" s="160" t="s">
        <v>229</v>
      </c>
      <c r="F28" s="198" t="s">
        <v>2779</v>
      </c>
      <c r="G28" s="198" t="s">
        <v>153</v>
      </c>
      <c r="H28" s="198" t="s">
        <v>2195</v>
      </c>
      <c r="I28" s="197" t="s">
        <v>1340</v>
      </c>
      <c r="J28" s="198" t="s">
        <v>2066</v>
      </c>
      <c r="K28" s="198"/>
    </row>
    <row r="29" spans="1:11" s="162" customFormat="1" ht="15.75">
      <c r="A29" s="196">
        <v>20</v>
      </c>
      <c r="B29" s="196" t="s">
        <v>1466</v>
      </c>
      <c r="C29" s="196">
        <v>1</v>
      </c>
      <c r="D29" s="159" t="s">
        <v>1099</v>
      </c>
      <c r="E29" s="160" t="s">
        <v>229</v>
      </c>
      <c r="F29" s="198" t="s">
        <v>2780</v>
      </c>
      <c r="G29" s="198" t="s">
        <v>153</v>
      </c>
      <c r="H29" s="198" t="s">
        <v>2206</v>
      </c>
      <c r="I29" s="197" t="s">
        <v>1367</v>
      </c>
      <c r="J29" s="198" t="s">
        <v>2066</v>
      </c>
      <c r="K29" s="198"/>
    </row>
    <row r="30" spans="1:11" s="162" customFormat="1" ht="15.75">
      <c r="A30" s="196">
        <v>21</v>
      </c>
      <c r="B30" s="196" t="s">
        <v>1467</v>
      </c>
      <c r="C30" s="196">
        <v>1</v>
      </c>
      <c r="D30" s="159" t="s">
        <v>356</v>
      </c>
      <c r="E30" s="160" t="s">
        <v>471</v>
      </c>
      <c r="F30" s="198" t="s">
        <v>2781</v>
      </c>
      <c r="G30" s="198" t="s">
        <v>153</v>
      </c>
      <c r="H30" s="198" t="s">
        <v>2195</v>
      </c>
      <c r="I30" s="197" t="s">
        <v>1344</v>
      </c>
      <c r="J30" s="198" t="s">
        <v>2066</v>
      </c>
      <c r="K30" s="198"/>
    </row>
    <row r="31" spans="1:11" s="162" customFormat="1" ht="15.75">
      <c r="A31" s="196">
        <v>22</v>
      </c>
      <c r="B31" s="196" t="s">
        <v>1468</v>
      </c>
      <c r="C31" s="196">
        <v>1</v>
      </c>
      <c r="D31" s="159" t="s">
        <v>1126</v>
      </c>
      <c r="E31" s="160" t="s">
        <v>471</v>
      </c>
      <c r="F31" s="198" t="s">
        <v>2782</v>
      </c>
      <c r="G31" s="198" t="s">
        <v>153</v>
      </c>
      <c r="H31" s="198" t="s">
        <v>2195</v>
      </c>
      <c r="I31" s="197" t="s">
        <v>1361</v>
      </c>
      <c r="J31" s="198" t="s">
        <v>2066</v>
      </c>
      <c r="K31" s="198"/>
    </row>
    <row r="32" spans="1:11" s="162" customFormat="1" ht="15.75">
      <c r="A32" s="196">
        <v>23</v>
      </c>
      <c r="B32" s="196" t="s">
        <v>1469</v>
      </c>
      <c r="C32" s="196">
        <v>1</v>
      </c>
      <c r="D32" s="159" t="s">
        <v>574</v>
      </c>
      <c r="E32" s="160" t="s">
        <v>471</v>
      </c>
      <c r="F32" s="198" t="s">
        <v>2783</v>
      </c>
      <c r="G32" s="198" t="s">
        <v>153</v>
      </c>
      <c r="H32" s="198" t="s">
        <v>2222</v>
      </c>
      <c r="I32" s="197" t="s">
        <v>1325</v>
      </c>
      <c r="J32" s="198" t="s">
        <v>2066</v>
      </c>
      <c r="K32" s="198"/>
    </row>
    <row r="33" spans="1:11" s="162" customFormat="1" ht="15.75">
      <c r="A33" s="196">
        <v>24</v>
      </c>
      <c r="B33" s="196" t="s">
        <v>1470</v>
      </c>
      <c r="C33" s="196">
        <v>1</v>
      </c>
      <c r="D33" s="159" t="s">
        <v>1194</v>
      </c>
      <c r="E33" s="160" t="s">
        <v>705</v>
      </c>
      <c r="F33" s="198" t="s">
        <v>2784</v>
      </c>
      <c r="G33" s="198" t="s">
        <v>153</v>
      </c>
      <c r="H33" s="198" t="s">
        <v>2222</v>
      </c>
      <c r="I33" s="197" t="s">
        <v>1373</v>
      </c>
      <c r="J33" s="198" t="s">
        <v>2066</v>
      </c>
      <c r="K33" s="198"/>
    </row>
    <row r="34" spans="1:11" s="162" customFormat="1" ht="15.75">
      <c r="A34" s="196">
        <v>25</v>
      </c>
      <c r="B34" s="196" t="s">
        <v>1471</v>
      </c>
      <c r="C34" s="196">
        <v>1</v>
      </c>
      <c r="D34" s="159" t="s">
        <v>1123</v>
      </c>
      <c r="E34" s="160" t="s">
        <v>705</v>
      </c>
      <c r="F34" s="198" t="s">
        <v>2785</v>
      </c>
      <c r="G34" s="198" t="s">
        <v>153</v>
      </c>
      <c r="H34" s="198" t="s">
        <v>2203</v>
      </c>
      <c r="I34" s="197" t="s">
        <v>1365</v>
      </c>
      <c r="J34" s="198" t="s">
        <v>2066</v>
      </c>
      <c r="K34" s="198"/>
    </row>
    <row r="35" spans="1:11" s="162" customFormat="1" ht="15.75">
      <c r="A35" s="196">
        <v>26</v>
      </c>
      <c r="B35" s="196" t="s">
        <v>1472</v>
      </c>
      <c r="C35" s="196">
        <v>1</v>
      </c>
      <c r="D35" s="159" t="s">
        <v>1001</v>
      </c>
      <c r="E35" s="160" t="s">
        <v>329</v>
      </c>
      <c r="F35" s="198" t="s">
        <v>2247</v>
      </c>
      <c r="G35" s="198" t="s">
        <v>153</v>
      </c>
      <c r="H35" s="198" t="s">
        <v>2203</v>
      </c>
      <c r="I35" s="197" t="s">
        <v>1348</v>
      </c>
      <c r="J35" s="198" t="s">
        <v>2066</v>
      </c>
      <c r="K35" s="198"/>
    </row>
    <row r="36" spans="1:11" s="162" customFormat="1" ht="15.75">
      <c r="A36" s="196">
        <v>27</v>
      </c>
      <c r="B36" s="196" t="s">
        <v>1473</v>
      </c>
      <c r="C36" s="196">
        <v>1</v>
      </c>
      <c r="D36" s="159" t="s">
        <v>328</v>
      </c>
      <c r="E36" s="160" t="s">
        <v>329</v>
      </c>
      <c r="F36" s="198" t="s">
        <v>2786</v>
      </c>
      <c r="G36" s="198" t="s">
        <v>153</v>
      </c>
      <c r="H36" s="198" t="s">
        <v>2222</v>
      </c>
      <c r="I36" s="197" t="s">
        <v>1310</v>
      </c>
      <c r="J36" s="198" t="s">
        <v>2066</v>
      </c>
      <c r="K36" s="198"/>
    </row>
    <row r="37" spans="1:11" s="162" customFormat="1" ht="15.75">
      <c r="A37" s="196">
        <v>28</v>
      </c>
      <c r="B37" s="196" t="s">
        <v>1474</v>
      </c>
      <c r="C37" s="196">
        <v>1</v>
      </c>
      <c r="D37" s="159" t="s">
        <v>564</v>
      </c>
      <c r="E37" s="160" t="s">
        <v>565</v>
      </c>
      <c r="F37" s="198" t="s">
        <v>2787</v>
      </c>
      <c r="G37" s="198" t="s">
        <v>153</v>
      </c>
      <c r="H37" s="198" t="s">
        <v>2195</v>
      </c>
      <c r="I37" s="197" t="s">
        <v>1323</v>
      </c>
      <c r="J37" s="198" t="s">
        <v>2066</v>
      </c>
      <c r="K37" s="198"/>
    </row>
    <row r="38" spans="1:11" s="162" customFormat="1" ht="15.75">
      <c r="A38" s="196">
        <v>29</v>
      </c>
      <c r="B38" s="196" t="s">
        <v>1475</v>
      </c>
      <c r="C38" s="196">
        <v>1</v>
      </c>
      <c r="D38" s="159" t="s">
        <v>1272</v>
      </c>
      <c r="E38" s="160" t="s">
        <v>1273</v>
      </c>
      <c r="F38" s="198" t="s">
        <v>2788</v>
      </c>
      <c r="G38" s="198" t="s">
        <v>153</v>
      </c>
      <c r="H38" s="198" t="s">
        <v>2213</v>
      </c>
      <c r="I38" s="197" t="s">
        <v>1381</v>
      </c>
      <c r="J38" s="198" t="s">
        <v>2066</v>
      </c>
      <c r="K38" s="198"/>
    </row>
    <row r="39" spans="1:11" s="162" customFormat="1" ht="15.75">
      <c r="A39" s="196">
        <v>30</v>
      </c>
      <c r="B39" s="196" t="s">
        <v>1476</v>
      </c>
      <c r="C39" s="196">
        <v>1</v>
      </c>
      <c r="D39" s="159" t="s">
        <v>341</v>
      </c>
      <c r="E39" s="160" t="s">
        <v>573</v>
      </c>
      <c r="F39" s="198" t="s">
        <v>2789</v>
      </c>
      <c r="G39" s="198" t="s">
        <v>153</v>
      </c>
      <c r="H39" s="198" t="s">
        <v>2195</v>
      </c>
      <c r="I39" s="197" t="s">
        <v>1353</v>
      </c>
      <c r="J39" s="198" t="s">
        <v>2066</v>
      </c>
      <c r="K39" s="198"/>
    </row>
    <row r="40" spans="1:11" s="162" customFormat="1" ht="15.75">
      <c r="A40" s="196">
        <v>1</v>
      </c>
      <c r="B40" s="196" t="s">
        <v>1477</v>
      </c>
      <c r="C40" s="196">
        <v>2</v>
      </c>
      <c r="D40" s="159" t="s">
        <v>572</v>
      </c>
      <c r="E40" s="160" t="s">
        <v>573</v>
      </c>
      <c r="F40" s="198" t="s">
        <v>2265</v>
      </c>
      <c r="G40" s="198" t="s">
        <v>153</v>
      </c>
      <c r="H40" s="198" t="s">
        <v>2203</v>
      </c>
      <c r="I40" s="197" t="s">
        <v>1325</v>
      </c>
      <c r="J40" s="198" t="s">
        <v>2066</v>
      </c>
      <c r="K40" s="198"/>
    </row>
    <row r="41" spans="1:11" s="162" customFormat="1" ht="15.75">
      <c r="A41" s="196">
        <v>2</v>
      </c>
      <c r="B41" s="196" t="s">
        <v>1478</v>
      </c>
      <c r="C41" s="196">
        <v>2</v>
      </c>
      <c r="D41" s="159" t="s">
        <v>587</v>
      </c>
      <c r="E41" s="160" t="s">
        <v>255</v>
      </c>
      <c r="F41" s="198" t="s">
        <v>2253</v>
      </c>
      <c r="G41" s="198" t="s">
        <v>153</v>
      </c>
      <c r="H41" s="198" t="s">
        <v>2222</v>
      </c>
      <c r="I41" s="197" t="s">
        <v>1329</v>
      </c>
      <c r="J41" s="198" t="s">
        <v>2066</v>
      </c>
      <c r="K41" s="198"/>
    </row>
    <row r="42" spans="1:11" s="162" customFormat="1" ht="15.75">
      <c r="A42" s="196">
        <v>3</v>
      </c>
      <c r="B42" s="196" t="s">
        <v>1479</v>
      </c>
      <c r="C42" s="196">
        <v>2</v>
      </c>
      <c r="D42" s="159" t="s">
        <v>254</v>
      </c>
      <c r="E42" s="160" t="s">
        <v>255</v>
      </c>
      <c r="F42" s="198" t="s">
        <v>2790</v>
      </c>
      <c r="G42" s="198" t="s">
        <v>153</v>
      </c>
      <c r="H42" s="198" t="s">
        <v>2195</v>
      </c>
      <c r="I42" s="197" t="s">
        <v>1392</v>
      </c>
      <c r="J42" s="198" t="s">
        <v>2066</v>
      </c>
      <c r="K42" s="198"/>
    </row>
    <row r="43" spans="1:11" s="162" customFormat="1" ht="15.75">
      <c r="A43" s="196">
        <v>4</v>
      </c>
      <c r="B43" s="196" t="s">
        <v>1480</v>
      </c>
      <c r="C43" s="196">
        <v>2</v>
      </c>
      <c r="D43" s="159" t="s">
        <v>935</v>
      </c>
      <c r="E43" s="160" t="s">
        <v>446</v>
      </c>
      <c r="F43" s="198" t="s">
        <v>2791</v>
      </c>
      <c r="G43" s="198" t="s">
        <v>153</v>
      </c>
      <c r="H43" s="198" t="s">
        <v>2195</v>
      </c>
      <c r="I43" s="197" t="s">
        <v>1345</v>
      </c>
      <c r="J43" s="198" t="s">
        <v>2066</v>
      </c>
      <c r="K43" s="198"/>
    </row>
    <row r="44" spans="1:11" s="162" customFormat="1" ht="15.75">
      <c r="A44" s="196">
        <v>5</v>
      </c>
      <c r="B44" s="196" t="s">
        <v>1481</v>
      </c>
      <c r="C44" s="196">
        <v>2</v>
      </c>
      <c r="D44" s="159" t="s">
        <v>595</v>
      </c>
      <c r="E44" s="160" t="s">
        <v>596</v>
      </c>
      <c r="F44" s="198" t="s">
        <v>2792</v>
      </c>
      <c r="G44" s="198" t="s">
        <v>153</v>
      </c>
      <c r="H44" s="198" t="s">
        <v>2217</v>
      </c>
      <c r="I44" s="197" t="s">
        <v>1332</v>
      </c>
      <c r="J44" s="198" t="s">
        <v>2066</v>
      </c>
      <c r="K44" s="198"/>
    </row>
    <row r="45" spans="1:11" s="162" customFormat="1" ht="15.75">
      <c r="A45" s="196">
        <v>6</v>
      </c>
      <c r="B45" s="196" t="s">
        <v>1482</v>
      </c>
      <c r="C45" s="196">
        <v>2</v>
      </c>
      <c r="D45" s="159" t="s">
        <v>241</v>
      </c>
      <c r="E45" s="160" t="s">
        <v>293</v>
      </c>
      <c r="F45" s="198" t="s">
        <v>2793</v>
      </c>
      <c r="G45" s="198" t="s">
        <v>153</v>
      </c>
      <c r="H45" s="198" t="s">
        <v>2195</v>
      </c>
      <c r="I45" s="197" t="s">
        <v>1376</v>
      </c>
      <c r="J45" s="198" t="s">
        <v>2066</v>
      </c>
      <c r="K45" s="198"/>
    </row>
    <row r="46" spans="1:11" s="162" customFormat="1" ht="15.75">
      <c r="A46" s="196">
        <v>7</v>
      </c>
      <c r="B46" s="196" t="s">
        <v>1483</v>
      </c>
      <c r="C46" s="196">
        <v>2</v>
      </c>
      <c r="D46" s="159" t="s">
        <v>270</v>
      </c>
      <c r="E46" s="160" t="s">
        <v>293</v>
      </c>
      <c r="F46" s="198" t="s">
        <v>2794</v>
      </c>
      <c r="G46" s="198" t="s">
        <v>153</v>
      </c>
      <c r="H46" s="198" t="s">
        <v>2213</v>
      </c>
      <c r="I46" s="197" t="s">
        <v>1336</v>
      </c>
      <c r="J46" s="198" t="s">
        <v>2066</v>
      </c>
      <c r="K46" s="198"/>
    </row>
    <row r="47" spans="1:11" s="162" customFormat="1" ht="15.75">
      <c r="A47" s="196">
        <v>8</v>
      </c>
      <c r="B47" s="196" t="s">
        <v>1484</v>
      </c>
      <c r="C47" s="196">
        <v>2</v>
      </c>
      <c r="D47" s="159" t="s">
        <v>362</v>
      </c>
      <c r="E47" s="160" t="s">
        <v>293</v>
      </c>
      <c r="F47" s="198" t="s">
        <v>2795</v>
      </c>
      <c r="G47" s="198" t="s">
        <v>153</v>
      </c>
      <c r="H47" s="198" t="s">
        <v>2217</v>
      </c>
      <c r="I47" s="197" t="s">
        <v>1315</v>
      </c>
      <c r="J47" s="198" t="s">
        <v>2066</v>
      </c>
      <c r="K47" s="198"/>
    </row>
    <row r="48" spans="1:11" s="162" customFormat="1" ht="15.75">
      <c r="A48" s="196">
        <v>9</v>
      </c>
      <c r="B48" s="196" t="s">
        <v>1485</v>
      </c>
      <c r="C48" s="196">
        <v>2</v>
      </c>
      <c r="D48" s="159" t="s">
        <v>575</v>
      </c>
      <c r="E48" s="160" t="s">
        <v>293</v>
      </c>
      <c r="F48" s="198" t="s">
        <v>2792</v>
      </c>
      <c r="G48" s="198" t="s">
        <v>153</v>
      </c>
      <c r="H48" s="198" t="s">
        <v>2222</v>
      </c>
      <c r="I48" s="197" t="s">
        <v>1325</v>
      </c>
      <c r="J48" s="198" t="s">
        <v>2066</v>
      </c>
      <c r="K48" s="198"/>
    </row>
    <row r="49" spans="1:11" s="162" customFormat="1" ht="15.75">
      <c r="A49" s="196">
        <v>10</v>
      </c>
      <c r="B49" s="196" t="s">
        <v>1486</v>
      </c>
      <c r="C49" s="196">
        <v>2</v>
      </c>
      <c r="D49" s="159" t="s">
        <v>1016</v>
      </c>
      <c r="E49" s="160" t="s">
        <v>1017</v>
      </c>
      <c r="F49" s="198" t="s">
        <v>2275</v>
      </c>
      <c r="G49" s="198" t="s">
        <v>153</v>
      </c>
      <c r="H49" s="198" t="s">
        <v>2195</v>
      </c>
      <c r="I49" s="197" t="s">
        <v>1355</v>
      </c>
      <c r="J49" s="198" t="s">
        <v>2066</v>
      </c>
      <c r="K49" s="198"/>
    </row>
    <row r="50" spans="1:11" s="162" customFormat="1" ht="15.75">
      <c r="A50" s="196">
        <v>11</v>
      </c>
      <c r="B50" s="196" t="s">
        <v>1487</v>
      </c>
      <c r="C50" s="196">
        <v>2</v>
      </c>
      <c r="D50" s="159" t="s">
        <v>1124</v>
      </c>
      <c r="E50" s="160" t="s">
        <v>528</v>
      </c>
      <c r="F50" s="198" t="s">
        <v>2215</v>
      </c>
      <c r="G50" s="198" t="s">
        <v>153</v>
      </c>
      <c r="H50" s="198" t="s">
        <v>2203</v>
      </c>
      <c r="I50" s="197" t="s">
        <v>1363</v>
      </c>
      <c r="J50" s="198" t="s">
        <v>2066</v>
      </c>
      <c r="K50" s="198"/>
    </row>
    <row r="51" spans="1:11" s="162" customFormat="1" ht="15.75">
      <c r="A51" s="196">
        <v>12</v>
      </c>
      <c r="B51" s="196" t="s">
        <v>1488</v>
      </c>
      <c r="C51" s="196">
        <v>2</v>
      </c>
      <c r="D51" s="159" t="s">
        <v>1014</v>
      </c>
      <c r="E51" s="160" t="s">
        <v>1015</v>
      </c>
      <c r="F51" s="198" t="s">
        <v>2796</v>
      </c>
      <c r="G51" s="198" t="s">
        <v>153</v>
      </c>
      <c r="H51" s="198" t="s">
        <v>2217</v>
      </c>
      <c r="I51" s="197" t="s">
        <v>1354</v>
      </c>
      <c r="J51" s="198" t="s">
        <v>2066</v>
      </c>
      <c r="K51" s="198"/>
    </row>
    <row r="52" spans="1:11" s="162" customFormat="1" ht="15.75">
      <c r="A52" s="196">
        <v>13</v>
      </c>
      <c r="B52" s="196" t="s">
        <v>1489</v>
      </c>
      <c r="C52" s="196">
        <v>2</v>
      </c>
      <c r="D52" s="159" t="s">
        <v>1298</v>
      </c>
      <c r="E52" s="160" t="s">
        <v>718</v>
      </c>
      <c r="F52" s="198" t="s">
        <v>2797</v>
      </c>
      <c r="G52" s="198" t="s">
        <v>153</v>
      </c>
      <c r="H52" s="198" t="s">
        <v>2206</v>
      </c>
      <c r="I52" s="197" t="s">
        <v>1360</v>
      </c>
      <c r="J52" s="198" t="s">
        <v>2066</v>
      </c>
      <c r="K52" s="198"/>
    </row>
    <row r="53" spans="1:11" s="162" customFormat="1" ht="15.75">
      <c r="A53" s="196">
        <v>14</v>
      </c>
      <c r="B53" s="196" t="s">
        <v>1490</v>
      </c>
      <c r="C53" s="196">
        <v>2</v>
      </c>
      <c r="D53" s="159" t="s">
        <v>1092</v>
      </c>
      <c r="E53" s="160" t="s">
        <v>718</v>
      </c>
      <c r="F53" s="198" t="s">
        <v>2798</v>
      </c>
      <c r="G53" s="198" t="s">
        <v>153</v>
      </c>
      <c r="H53" s="198" t="s">
        <v>2195</v>
      </c>
      <c r="I53" s="197" t="s">
        <v>1364</v>
      </c>
      <c r="J53" s="198" t="s">
        <v>2066</v>
      </c>
      <c r="K53" s="198"/>
    </row>
    <row r="54" spans="1:11" s="162" customFormat="1" ht="15.75">
      <c r="A54" s="196">
        <v>15</v>
      </c>
      <c r="B54" s="196" t="s">
        <v>1491</v>
      </c>
      <c r="C54" s="196">
        <v>2</v>
      </c>
      <c r="D54" s="159" t="s">
        <v>911</v>
      </c>
      <c r="E54" s="160" t="s">
        <v>718</v>
      </c>
      <c r="F54" s="198" t="s">
        <v>2799</v>
      </c>
      <c r="G54" s="198" t="s">
        <v>164</v>
      </c>
      <c r="H54" s="198" t="s">
        <v>2195</v>
      </c>
      <c r="I54" s="197" t="s">
        <v>1335</v>
      </c>
      <c r="J54" s="198" t="s">
        <v>2066</v>
      </c>
      <c r="K54" s="198"/>
    </row>
    <row r="55" spans="1:11" s="162" customFormat="1" ht="15.75">
      <c r="A55" s="196">
        <v>16</v>
      </c>
      <c r="B55" s="196" t="s">
        <v>1492</v>
      </c>
      <c r="C55" s="196">
        <v>2</v>
      </c>
      <c r="D55" s="159" t="s">
        <v>1106</v>
      </c>
      <c r="E55" s="160" t="s">
        <v>466</v>
      </c>
      <c r="F55" s="198" t="s">
        <v>2800</v>
      </c>
      <c r="G55" s="198" t="s">
        <v>232</v>
      </c>
      <c r="H55" s="198" t="s">
        <v>2222</v>
      </c>
      <c r="I55" s="197" t="s">
        <v>1370</v>
      </c>
      <c r="J55" s="198" t="s">
        <v>2066</v>
      </c>
      <c r="K55" s="198"/>
    </row>
    <row r="56" spans="1:11" s="162" customFormat="1" ht="15.75">
      <c r="A56" s="196">
        <v>17</v>
      </c>
      <c r="B56" s="196" t="s">
        <v>1493</v>
      </c>
      <c r="C56" s="196">
        <v>2</v>
      </c>
      <c r="D56" s="159" t="s">
        <v>547</v>
      </c>
      <c r="E56" s="160" t="s">
        <v>548</v>
      </c>
      <c r="F56" s="198" t="s">
        <v>2223</v>
      </c>
      <c r="G56" s="198" t="s">
        <v>153</v>
      </c>
      <c r="H56" s="198" t="s">
        <v>2217</v>
      </c>
      <c r="I56" s="197" t="s">
        <v>1317</v>
      </c>
      <c r="J56" s="198" t="s">
        <v>2066</v>
      </c>
      <c r="K56" s="198"/>
    </row>
    <row r="57" spans="1:11" s="162" customFormat="1" ht="15.75">
      <c r="A57" s="196">
        <v>18</v>
      </c>
      <c r="B57" s="196" t="s">
        <v>1494</v>
      </c>
      <c r="C57" s="196">
        <v>2</v>
      </c>
      <c r="D57" s="159" t="s">
        <v>567</v>
      </c>
      <c r="E57" s="160" t="s">
        <v>568</v>
      </c>
      <c r="F57" s="198" t="s">
        <v>2801</v>
      </c>
      <c r="G57" s="198" t="s">
        <v>153</v>
      </c>
      <c r="H57" s="198" t="s">
        <v>2195</v>
      </c>
      <c r="I57" s="197" t="s">
        <v>1324</v>
      </c>
      <c r="J57" s="198" t="s">
        <v>2066</v>
      </c>
      <c r="K57" s="198"/>
    </row>
    <row r="58" spans="1:11" s="162" customFormat="1" ht="15.75">
      <c r="A58" s="196">
        <v>19</v>
      </c>
      <c r="B58" s="196" t="s">
        <v>1495</v>
      </c>
      <c r="C58" s="196">
        <v>2</v>
      </c>
      <c r="D58" s="159" t="s">
        <v>1128</v>
      </c>
      <c r="E58" s="160" t="s">
        <v>804</v>
      </c>
      <c r="F58" s="198" t="s">
        <v>2802</v>
      </c>
      <c r="G58" s="198" t="s">
        <v>153</v>
      </c>
      <c r="H58" s="198" t="s">
        <v>2195</v>
      </c>
      <c r="I58" s="197" t="s">
        <v>1364</v>
      </c>
      <c r="J58" s="198" t="s">
        <v>2066</v>
      </c>
      <c r="K58" s="198"/>
    </row>
    <row r="59" spans="1:11" s="162" customFormat="1" ht="15.75">
      <c r="A59" s="196">
        <v>20</v>
      </c>
      <c r="B59" s="196" t="s">
        <v>1496</v>
      </c>
      <c r="C59" s="196">
        <v>2</v>
      </c>
      <c r="D59" s="159" t="s">
        <v>1261</v>
      </c>
      <c r="E59" s="160" t="s">
        <v>804</v>
      </c>
      <c r="F59" s="198" t="s">
        <v>2803</v>
      </c>
      <c r="G59" s="198" t="s">
        <v>153</v>
      </c>
      <c r="H59" s="198" t="s">
        <v>2270</v>
      </c>
      <c r="I59" s="197" t="s">
        <v>1386</v>
      </c>
      <c r="J59" s="198" t="s">
        <v>2066</v>
      </c>
      <c r="K59" s="198"/>
    </row>
    <row r="60" spans="1:11" s="162" customFormat="1" ht="15.75">
      <c r="A60" s="196">
        <v>21</v>
      </c>
      <c r="B60" s="196" t="s">
        <v>1497</v>
      </c>
      <c r="C60" s="196">
        <v>2</v>
      </c>
      <c r="D60" s="159" t="s">
        <v>1117</v>
      </c>
      <c r="E60" s="160" t="s">
        <v>1118</v>
      </c>
      <c r="F60" s="198" t="s">
        <v>2804</v>
      </c>
      <c r="G60" s="198" t="s">
        <v>153</v>
      </c>
      <c r="H60" s="198" t="s">
        <v>2217</v>
      </c>
      <c r="I60" s="197" t="s">
        <v>1366</v>
      </c>
      <c r="J60" s="198" t="s">
        <v>2066</v>
      </c>
      <c r="K60" s="198"/>
    </row>
    <row r="61" spans="1:11" s="162" customFormat="1" ht="15.75">
      <c r="A61" s="196">
        <v>22</v>
      </c>
      <c r="B61" s="196" t="s">
        <v>1498</v>
      </c>
      <c r="C61" s="196">
        <v>2</v>
      </c>
      <c r="D61" s="159" t="s">
        <v>920</v>
      </c>
      <c r="E61" s="160" t="s">
        <v>1118</v>
      </c>
      <c r="F61" s="198" t="s">
        <v>2805</v>
      </c>
      <c r="G61" s="198" t="s">
        <v>153</v>
      </c>
      <c r="H61" s="198" t="s">
        <v>2203</v>
      </c>
      <c r="I61" s="197" t="s">
        <v>1374</v>
      </c>
      <c r="J61" s="198" t="s">
        <v>2066</v>
      </c>
      <c r="K61" s="198"/>
    </row>
    <row r="62" spans="1:11" s="162" customFormat="1" ht="15.75">
      <c r="A62" s="196">
        <v>23</v>
      </c>
      <c r="B62" s="196" t="s">
        <v>1499</v>
      </c>
      <c r="C62" s="196">
        <v>2</v>
      </c>
      <c r="D62" s="159" t="s">
        <v>1270</v>
      </c>
      <c r="E62" s="160" t="s">
        <v>1271</v>
      </c>
      <c r="F62" s="198" t="s">
        <v>2806</v>
      </c>
      <c r="G62" s="198" t="s">
        <v>153</v>
      </c>
      <c r="H62" s="198" t="s">
        <v>2213</v>
      </c>
      <c r="I62" s="197" t="s">
        <v>1382</v>
      </c>
      <c r="J62" s="198" t="s">
        <v>2066</v>
      </c>
      <c r="K62" s="198"/>
    </row>
    <row r="63" spans="1:11" s="162" customFormat="1" ht="15.75">
      <c r="A63" s="196">
        <v>24</v>
      </c>
      <c r="B63" s="196" t="s">
        <v>1500</v>
      </c>
      <c r="C63" s="196">
        <v>2</v>
      </c>
      <c r="D63" s="159" t="s">
        <v>259</v>
      </c>
      <c r="E63" s="160" t="s">
        <v>260</v>
      </c>
      <c r="F63" s="198" t="s">
        <v>2807</v>
      </c>
      <c r="G63" s="198" t="s">
        <v>153</v>
      </c>
      <c r="H63" s="198" t="s">
        <v>2208</v>
      </c>
      <c r="I63" s="197" t="s">
        <v>1392</v>
      </c>
      <c r="J63" s="198" t="s">
        <v>2066</v>
      </c>
      <c r="K63" s="198"/>
    </row>
    <row r="64" spans="1:11" s="162" customFormat="1" ht="15.75">
      <c r="A64" s="196">
        <v>25</v>
      </c>
      <c r="B64" s="196" t="s">
        <v>1501</v>
      </c>
      <c r="C64" s="196">
        <v>2</v>
      </c>
      <c r="D64" s="159" t="s">
        <v>1114</v>
      </c>
      <c r="E64" s="160" t="s">
        <v>260</v>
      </c>
      <c r="F64" s="198" t="s">
        <v>2808</v>
      </c>
      <c r="G64" s="198" t="s">
        <v>509</v>
      </c>
      <c r="H64" s="198" t="s">
        <v>2217</v>
      </c>
      <c r="I64" s="197" t="s">
        <v>1363</v>
      </c>
      <c r="J64" s="198" t="s">
        <v>2066</v>
      </c>
      <c r="K64" s="198"/>
    </row>
    <row r="65" spans="1:11" s="162" customFormat="1" ht="15.75">
      <c r="A65" s="196">
        <v>26</v>
      </c>
      <c r="B65" s="196" t="s">
        <v>1502</v>
      </c>
      <c r="C65" s="196">
        <v>2</v>
      </c>
      <c r="D65" s="159" t="s">
        <v>913</v>
      </c>
      <c r="E65" s="160" t="s">
        <v>314</v>
      </c>
      <c r="F65" s="198" t="s">
        <v>2809</v>
      </c>
      <c r="G65" s="198" t="s">
        <v>153</v>
      </c>
      <c r="H65" s="198" t="s">
        <v>2195</v>
      </c>
      <c r="I65" s="197" t="s">
        <v>1336</v>
      </c>
      <c r="J65" s="198" t="s">
        <v>2066</v>
      </c>
      <c r="K65" s="198"/>
    </row>
    <row r="66" spans="1:11" s="162" customFormat="1" ht="15.75">
      <c r="A66" s="196">
        <v>27</v>
      </c>
      <c r="B66" s="196" t="s">
        <v>1503</v>
      </c>
      <c r="C66" s="196">
        <v>2</v>
      </c>
      <c r="D66" s="159" t="s">
        <v>552</v>
      </c>
      <c r="E66" s="160" t="s">
        <v>314</v>
      </c>
      <c r="F66" s="198" t="s">
        <v>2810</v>
      </c>
      <c r="G66" s="198" t="s">
        <v>153</v>
      </c>
      <c r="H66" s="198" t="s">
        <v>2195</v>
      </c>
      <c r="I66" s="197" t="s">
        <v>1384</v>
      </c>
      <c r="J66" s="198" t="s">
        <v>2066</v>
      </c>
      <c r="K66" s="198"/>
    </row>
    <row r="67" spans="1:11" s="162" customFormat="1" ht="15.75">
      <c r="A67" s="196">
        <v>28</v>
      </c>
      <c r="B67" s="196" t="s">
        <v>1504</v>
      </c>
      <c r="C67" s="196">
        <v>2</v>
      </c>
      <c r="D67" s="159" t="s">
        <v>208</v>
      </c>
      <c r="E67" s="160" t="s">
        <v>314</v>
      </c>
      <c r="F67" s="198" t="s">
        <v>2811</v>
      </c>
      <c r="G67" s="198" t="s">
        <v>153</v>
      </c>
      <c r="H67" s="198" t="s">
        <v>2203</v>
      </c>
      <c r="I67" s="197" t="s">
        <v>1335</v>
      </c>
      <c r="J67" s="198" t="s">
        <v>2066</v>
      </c>
      <c r="K67" s="198"/>
    </row>
    <row r="68" spans="1:11" s="162" customFormat="1" ht="15.75">
      <c r="A68" s="196">
        <v>29</v>
      </c>
      <c r="B68" s="196" t="s">
        <v>1505</v>
      </c>
      <c r="C68" s="196">
        <v>2</v>
      </c>
      <c r="D68" s="159" t="s">
        <v>347</v>
      </c>
      <c r="E68" s="160" t="s">
        <v>314</v>
      </c>
      <c r="F68" s="198" t="s">
        <v>2796</v>
      </c>
      <c r="G68" s="198" t="s">
        <v>153</v>
      </c>
      <c r="H68" s="198" t="s">
        <v>2217</v>
      </c>
      <c r="I68" s="197" t="s">
        <v>1375</v>
      </c>
      <c r="J68" s="198" t="s">
        <v>2066</v>
      </c>
      <c r="K68" s="198"/>
    </row>
    <row r="69" spans="1:11" s="162" customFormat="1" ht="15.75">
      <c r="A69" s="196">
        <v>30</v>
      </c>
      <c r="B69" s="196" t="s">
        <v>1506</v>
      </c>
      <c r="C69" s="196">
        <v>2</v>
      </c>
      <c r="D69" s="159" t="s">
        <v>1102</v>
      </c>
      <c r="E69" s="160" t="s">
        <v>314</v>
      </c>
      <c r="F69" s="198" t="s">
        <v>2812</v>
      </c>
      <c r="G69" s="198" t="s">
        <v>807</v>
      </c>
      <c r="H69" s="198" t="s">
        <v>2217</v>
      </c>
      <c r="I69" s="197" t="s">
        <v>1095</v>
      </c>
      <c r="J69" s="198" t="s">
        <v>2066</v>
      </c>
      <c r="K69" s="198"/>
    </row>
    <row r="70" spans="1:11" s="162" customFormat="1" ht="15.75">
      <c r="A70" s="196">
        <v>1</v>
      </c>
      <c r="B70" s="196" t="s">
        <v>1507</v>
      </c>
      <c r="C70" s="196">
        <v>3</v>
      </c>
      <c r="D70" s="159" t="s">
        <v>1262</v>
      </c>
      <c r="E70" s="160" t="s">
        <v>503</v>
      </c>
      <c r="F70" s="198" t="s">
        <v>2813</v>
      </c>
      <c r="G70" s="198" t="s">
        <v>807</v>
      </c>
      <c r="H70" s="198" t="s">
        <v>2217</v>
      </c>
      <c r="I70" s="197" t="s">
        <v>1387</v>
      </c>
      <c r="J70" s="198" t="s">
        <v>2066</v>
      </c>
      <c r="K70" s="198"/>
    </row>
    <row r="71" spans="1:11" s="162" customFormat="1" ht="15.75">
      <c r="A71" s="196">
        <v>2</v>
      </c>
      <c r="B71" s="196" t="s">
        <v>1508</v>
      </c>
      <c r="C71" s="196">
        <v>3</v>
      </c>
      <c r="D71" s="159" t="s">
        <v>917</v>
      </c>
      <c r="E71" s="160" t="s">
        <v>503</v>
      </c>
      <c r="F71" s="198" t="s">
        <v>2814</v>
      </c>
      <c r="G71" s="198" t="s">
        <v>918</v>
      </c>
      <c r="H71" s="198" t="s">
        <v>2217</v>
      </c>
      <c r="I71" s="197" t="s">
        <v>1338</v>
      </c>
      <c r="J71" s="198" t="s">
        <v>2066</v>
      </c>
      <c r="K71" s="198"/>
    </row>
    <row r="72" spans="1:11" s="162" customFormat="1" ht="15.75">
      <c r="A72" s="196">
        <v>3</v>
      </c>
      <c r="B72" s="196" t="s">
        <v>1509</v>
      </c>
      <c r="C72" s="196">
        <v>3</v>
      </c>
      <c r="D72" s="159" t="s">
        <v>1034</v>
      </c>
      <c r="E72" s="160" t="s">
        <v>348</v>
      </c>
      <c r="F72" s="198" t="s">
        <v>2815</v>
      </c>
      <c r="G72" s="198" t="s">
        <v>153</v>
      </c>
      <c r="H72" s="198" t="s">
        <v>2235</v>
      </c>
      <c r="I72" s="197" t="s">
        <v>1356</v>
      </c>
      <c r="J72" s="198" t="s">
        <v>2066</v>
      </c>
      <c r="K72" s="198"/>
    </row>
    <row r="73" spans="1:11" s="162" customFormat="1" ht="15.75">
      <c r="A73" s="196">
        <v>4</v>
      </c>
      <c r="B73" s="196" t="s">
        <v>1510</v>
      </c>
      <c r="C73" s="196">
        <v>3</v>
      </c>
      <c r="D73" s="159" t="s">
        <v>1213</v>
      </c>
      <c r="E73" s="160" t="s">
        <v>348</v>
      </c>
      <c r="F73" s="198" t="s">
        <v>2816</v>
      </c>
      <c r="G73" s="198" t="s">
        <v>153</v>
      </c>
      <c r="H73" s="198" t="s">
        <v>2244</v>
      </c>
      <c r="I73" s="197" t="s">
        <v>1380</v>
      </c>
      <c r="J73" s="198" t="s">
        <v>2066</v>
      </c>
      <c r="K73" s="198"/>
    </row>
    <row r="74" spans="1:11" s="162" customFormat="1" ht="15.75">
      <c r="A74" s="196">
        <v>5</v>
      </c>
      <c r="B74" s="196" t="s">
        <v>1511</v>
      </c>
      <c r="C74" s="196">
        <v>3</v>
      </c>
      <c r="D74" s="159" t="s">
        <v>922</v>
      </c>
      <c r="E74" s="160" t="s">
        <v>348</v>
      </c>
      <c r="F74" s="198" t="s">
        <v>2218</v>
      </c>
      <c r="G74" s="198" t="s">
        <v>153</v>
      </c>
      <c r="H74" s="198" t="s">
        <v>2195</v>
      </c>
      <c r="I74" s="197" t="s">
        <v>1340</v>
      </c>
      <c r="J74" s="198" t="s">
        <v>2066</v>
      </c>
      <c r="K74" s="198"/>
    </row>
    <row r="75" spans="1:11" s="162" customFormat="1" ht="15.75">
      <c r="A75" s="196">
        <v>6</v>
      </c>
      <c r="B75" s="196" t="s">
        <v>1512</v>
      </c>
      <c r="C75" s="196">
        <v>3</v>
      </c>
      <c r="D75" s="159" t="s">
        <v>1110</v>
      </c>
      <c r="E75" s="160" t="s">
        <v>348</v>
      </c>
      <c r="F75" s="198" t="s">
        <v>2817</v>
      </c>
      <c r="G75" s="198" t="s">
        <v>1111</v>
      </c>
      <c r="H75" s="198" t="s">
        <v>2203</v>
      </c>
      <c r="I75" s="197" t="s">
        <v>1368</v>
      </c>
      <c r="J75" s="198" t="s">
        <v>2066</v>
      </c>
      <c r="K75" s="198"/>
    </row>
    <row r="76" spans="1:11" s="162" customFormat="1" ht="15.75">
      <c r="A76" s="196">
        <v>7</v>
      </c>
      <c r="B76" s="196" t="s">
        <v>1513</v>
      </c>
      <c r="C76" s="196">
        <v>3</v>
      </c>
      <c r="D76" s="159" t="s">
        <v>1110</v>
      </c>
      <c r="E76" s="160" t="s">
        <v>348</v>
      </c>
      <c r="F76" s="198" t="s">
        <v>2818</v>
      </c>
      <c r="G76" s="198" t="s">
        <v>153</v>
      </c>
      <c r="H76" s="198" t="s">
        <v>2217</v>
      </c>
      <c r="I76" s="197" t="s">
        <v>1369</v>
      </c>
      <c r="J76" s="198" t="s">
        <v>2066</v>
      </c>
      <c r="K76" s="198"/>
    </row>
    <row r="77" spans="1:11" s="162" customFormat="1" ht="15.75">
      <c r="A77" s="196">
        <v>8</v>
      </c>
      <c r="B77" s="196" t="s">
        <v>1514</v>
      </c>
      <c r="C77" s="196">
        <v>3</v>
      </c>
      <c r="D77" s="159" t="s">
        <v>347</v>
      </c>
      <c r="E77" s="160" t="s">
        <v>348</v>
      </c>
      <c r="F77" s="198" t="s">
        <v>2819</v>
      </c>
      <c r="G77" s="198" t="s">
        <v>153</v>
      </c>
      <c r="H77" s="198" t="s">
        <v>2217</v>
      </c>
      <c r="I77" s="197" t="s">
        <v>1313</v>
      </c>
      <c r="J77" s="198" t="s">
        <v>2066</v>
      </c>
      <c r="K77" s="198"/>
    </row>
    <row r="78" spans="1:11" s="162" customFormat="1" ht="15.75">
      <c r="A78" s="196">
        <v>9</v>
      </c>
      <c r="B78" s="196" t="s">
        <v>1515</v>
      </c>
      <c r="C78" s="196">
        <v>3</v>
      </c>
      <c r="D78" s="159" t="s">
        <v>888</v>
      </c>
      <c r="E78" s="160" t="s">
        <v>348</v>
      </c>
      <c r="F78" s="198" t="s">
        <v>2820</v>
      </c>
      <c r="G78" s="198" t="s">
        <v>153</v>
      </c>
      <c r="H78" s="198" t="s">
        <v>2222</v>
      </c>
      <c r="I78" s="197" t="s">
        <v>1378</v>
      </c>
      <c r="J78" s="198" t="s">
        <v>2066</v>
      </c>
      <c r="K78" s="198"/>
    </row>
    <row r="79" spans="1:11" s="162" customFormat="1" ht="15.75">
      <c r="A79" s="196">
        <v>10</v>
      </c>
      <c r="B79" s="196" t="s">
        <v>1516</v>
      </c>
      <c r="C79" s="196">
        <v>3</v>
      </c>
      <c r="D79" s="159" t="s">
        <v>593</v>
      </c>
      <c r="E79" s="160" t="s">
        <v>348</v>
      </c>
      <c r="F79" s="198" t="s">
        <v>2821</v>
      </c>
      <c r="G79" s="198" t="s">
        <v>153</v>
      </c>
      <c r="H79" s="198" t="s">
        <v>2195</v>
      </c>
      <c r="I79" s="197" t="s">
        <v>1331</v>
      </c>
      <c r="J79" s="198" t="s">
        <v>2066</v>
      </c>
      <c r="K79" s="198"/>
    </row>
    <row r="80" spans="1:11" s="162" customFormat="1" ht="15.75">
      <c r="A80" s="196">
        <v>11</v>
      </c>
      <c r="B80" s="196" t="s">
        <v>1517</v>
      </c>
      <c r="C80" s="196">
        <v>3</v>
      </c>
      <c r="D80" s="159" t="s">
        <v>933</v>
      </c>
      <c r="E80" s="160" t="s">
        <v>196</v>
      </c>
      <c r="F80" s="198" t="s">
        <v>2226</v>
      </c>
      <c r="G80" s="198" t="s">
        <v>153</v>
      </c>
      <c r="H80" s="198" t="s">
        <v>2203</v>
      </c>
      <c r="I80" s="197" t="s">
        <v>1344</v>
      </c>
      <c r="J80" s="198" t="s">
        <v>2066</v>
      </c>
      <c r="K80" s="198"/>
    </row>
    <row r="81" spans="1:11" s="162" customFormat="1" ht="15.75">
      <c r="A81" s="196">
        <v>12</v>
      </c>
      <c r="B81" s="196" t="s">
        <v>1518</v>
      </c>
      <c r="C81" s="196">
        <v>3</v>
      </c>
      <c r="D81" s="159" t="s">
        <v>1046</v>
      </c>
      <c r="E81" s="160" t="s">
        <v>196</v>
      </c>
      <c r="F81" s="198" t="s">
        <v>2822</v>
      </c>
      <c r="G81" s="198" t="s">
        <v>153</v>
      </c>
      <c r="H81" s="198" t="s">
        <v>2206</v>
      </c>
      <c r="I81" s="197" t="s">
        <v>1360</v>
      </c>
      <c r="J81" s="198" t="s">
        <v>2066</v>
      </c>
      <c r="K81" s="198"/>
    </row>
    <row r="82" spans="1:11" s="162" customFormat="1" ht="15.75">
      <c r="A82" s="196">
        <v>13</v>
      </c>
      <c r="B82" s="196" t="s">
        <v>1519</v>
      </c>
      <c r="C82" s="196">
        <v>3</v>
      </c>
      <c r="D82" s="159" t="s">
        <v>611</v>
      </c>
      <c r="E82" s="160" t="s">
        <v>196</v>
      </c>
      <c r="F82" s="198" t="s">
        <v>2823</v>
      </c>
      <c r="G82" s="198" t="s">
        <v>153</v>
      </c>
      <c r="H82" s="198" t="s">
        <v>2217</v>
      </c>
      <c r="I82" s="197" t="s">
        <v>1334</v>
      </c>
      <c r="J82" s="198" t="s">
        <v>2066</v>
      </c>
      <c r="K82" s="198"/>
    </row>
    <row r="83" spans="1:11" s="162" customFormat="1" ht="15.75">
      <c r="A83" s="196">
        <v>14</v>
      </c>
      <c r="B83" s="196" t="s">
        <v>1520</v>
      </c>
      <c r="C83" s="196">
        <v>3</v>
      </c>
      <c r="D83" s="159" t="s">
        <v>930</v>
      </c>
      <c r="E83" s="160" t="s">
        <v>196</v>
      </c>
      <c r="F83" s="198" t="s">
        <v>2824</v>
      </c>
      <c r="G83" s="198" t="s">
        <v>153</v>
      </c>
      <c r="H83" s="198" t="s">
        <v>2217</v>
      </c>
      <c r="I83" s="197" t="s">
        <v>1343</v>
      </c>
      <c r="J83" s="198" t="s">
        <v>2066</v>
      </c>
      <c r="K83" s="198"/>
    </row>
    <row r="84" spans="1:11" s="162" customFormat="1" ht="15.75">
      <c r="A84" s="196">
        <v>15</v>
      </c>
      <c r="B84" s="196" t="s">
        <v>1521</v>
      </c>
      <c r="C84" s="196">
        <v>3</v>
      </c>
      <c r="D84" s="159" t="s">
        <v>1103</v>
      </c>
      <c r="E84" s="160" t="s">
        <v>196</v>
      </c>
      <c r="F84" s="198" t="s">
        <v>2825</v>
      </c>
      <c r="G84" s="198" t="s">
        <v>807</v>
      </c>
      <c r="H84" s="198" t="s">
        <v>2206</v>
      </c>
      <c r="I84" s="197" t="s">
        <v>1095</v>
      </c>
      <c r="J84" s="198" t="s">
        <v>2066</v>
      </c>
      <c r="K84" s="198"/>
    </row>
    <row r="85" spans="1:11" s="162" customFormat="1" ht="15.75">
      <c r="A85" s="196">
        <v>16</v>
      </c>
      <c r="B85" s="196" t="s">
        <v>1522</v>
      </c>
      <c r="C85" s="196">
        <v>3</v>
      </c>
      <c r="D85" s="159" t="s">
        <v>340</v>
      </c>
      <c r="E85" s="160" t="s">
        <v>196</v>
      </c>
      <c r="F85" s="198" t="s">
        <v>2826</v>
      </c>
      <c r="G85" s="198" t="s">
        <v>153</v>
      </c>
      <c r="H85" s="198" t="s">
        <v>2217</v>
      </c>
      <c r="I85" s="197" t="s">
        <v>1312</v>
      </c>
      <c r="J85" s="198" t="s">
        <v>2066</v>
      </c>
      <c r="K85" s="198"/>
    </row>
    <row r="86" spans="1:11" s="162" customFormat="1" ht="15.75">
      <c r="A86" s="196">
        <v>17</v>
      </c>
      <c r="B86" s="196" t="s">
        <v>1523</v>
      </c>
      <c r="C86" s="196">
        <v>3</v>
      </c>
      <c r="D86" s="159" t="s">
        <v>939</v>
      </c>
      <c r="E86" s="160" t="s">
        <v>196</v>
      </c>
      <c r="F86" s="198" t="s">
        <v>2827</v>
      </c>
      <c r="G86" s="198" t="s">
        <v>153</v>
      </c>
      <c r="H86" s="198" t="s">
        <v>2203</v>
      </c>
      <c r="I86" s="197" t="s">
        <v>1347</v>
      </c>
      <c r="J86" s="198" t="s">
        <v>2066</v>
      </c>
      <c r="K86" s="198"/>
    </row>
    <row r="87" spans="1:11" s="162" customFormat="1" ht="15.75">
      <c r="A87" s="196">
        <v>18</v>
      </c>
      <c r="B87" s="196" t="s">
        <v>1524</v>
      </c>
      <c r="C87" s="196">
        <v>3</v>
      </c>
      <c r="D87" s="159" t="s">
        <v>1257</v>
      </c>
      <c r="E87" s="160" t="s">
        <v>196</v>
      </c>
      <c r="F87" s="198" t="s">
        <v>2828</v>
      </c>
      <c r="G87" s="198" t="s">
        <v>153</v>
      </c>
      <c r="H87" s="198" t="s">
        <v>2213</v>
      </c>
      <c r="I87" s="197" t="s">
        <v>1382</v>
      </c>
      <c r="J87" s="198" t="s">
        <v>2066</v>
      </c>
      <c r="K87" s="198"/>
    </row>
    <row r="88" spans="1:11" s="162" customFormat="1" ht="15.75">
      <c r="A88" s="196">
        <v>19</v>
      </c>
      <c r="B88" s="196" t="s">
        <v>1525</v>
      </c>
      <c r="C88" s="196">
        <v>3</v>
      </c>
      <c r="D88" s="159" t="s">
        <v>928</v>
      </c>
      <c r="E88" s="160" t="s">
        <v>324</v>
      </c>
      <c r="F88" s="198" t="s">
        <v>2829</v>
      </c>
      <c r="G88" s="198" t="s">
        <v>153</v>
      </c>
      <c r="H88" s="198" t="s">
        <v>2217</v>
      </c>
      <c r="I88" s="197" t="s">
        <v>1342</v>
      </c>
      <c r="J88" s="198" t="s">
        <v>2066</v>
      </c>
      <c r="K88" s="198"/>
    </row>
    <row r="89" spans="1:11" s="162" customFormat="1" ht="15.75">
      <c r="A89" s="196">
        <v>20</v>
      </c>
      <c r="B89" s="196" t="s">
        <v>1526</v>
      </c>
      <c r="C89" s="196">
        <v>3</v>
      </c>
      <c r="D89" s="159" t="s">
        <v>323</v>
      </c>
      <c r="E89" s="160" t="s">
        <v>324</v>
      </c>
      <c r="F89" s="198" t="s">
        <v>2830</v>
      </c>
      <c r="G89" s="198" t="s">
        <v>153</v>
      </c>
      <c r="H89" s="198" t="s">
        <v>2831</v>
      </c>
      <c r="I89" s="197" t="s">
        <v>1310</v>
      </c>
      <c r="J89" s="198" t="s">
        <v>2066</v>
      </c>
      <c r="K89" s="198"/>
    </row>
    <row r="90" spans="1:11" s="162" customFormat="1" ht="15.75">
      <c r="A90" s="196">
        <v>21</v>
      </c>
      <c r="B90" s="196" t="s">
        <v>1527</v>
      </c>
      <c r="C90" s="196">
        <v>3</v>
      </c>
      <c r="D90" s="159" t="s">
        <v>1200</v>
      </c>
      <c r="E90" s="160" t="s">
        <v>867</v>
      </c>
      <c r="F90" s="198" t="s">
        <v>2832</v>
      </c>
      <c r="G90" s="198" t="s">
        <v>153</v>
      </c>
      <c r="H90" s="198" t="s">
        <v>2235</v>
      </c>
      <c r="I90" s="197" t="s">
        <v>1374</v>
      </c>
      <c r="J90" s="198" t="s">
        <v>2066</v>
      </c>
      <c r="K90" s="198"/>
    </row>
    <row r="91" spans="1:11" s="162" customFormat="1" ht="15.75">
      <c r="A91" s="196">
        <v>22</v>
      </c>
      <c r="B91" s="196" t="s">
        <v>1528</v>
      </c>
      <c r="C91" s="196">
        <v>3</v>
      </c>
      <c r="D91" s="159" t="s">
        <v>1201</v>
      </c>
      <c r="E91" s="160" t="s">
        <v>867</v>
      </c>
      <c r="F91" s="198" t="s">
        <v>2252</v>
      </c>
      <c r="G91" s="198" t="s">
        <v>153</v>
      </c>
      <c r="H91" s="198" t="s">
        <v>2270</v>
      </c>
      <c r="I91" s="197" t="s">
        <v>1375</v>
      </c>
      <c r="J91" s="198" t="s">
        <v>2066</v>
      </c>
      <c r="K91" s="198"/>
    </row>
    <row r="92" spans="1:11" s="162" customFormat="1" ht="15.75">
      <c r="A92" s="196">
        <v>23</v>
      </c>
      <c r="B92" s="196" t="s">
        <v>1529</v>
      </c>
      <c r="C92" s="196">
        <v>3</v>
      </c>
      <c r="D92" s="159" t="s">
        <v>924</v>
      </c>
      <c r="E92" s="160" t="s">
        <v>318</v>
      </c>
      <c r="F92" s="198" t="s">
        <v>2833</v>
      </c>
      <c r="G92" s="198" t="s">
        <v>153</v>
      </c>
      <c r="H92" s="198" t="s">
        <v>2217</v>
      </c>
      <c r="I92" s="197" t="s">
        <v>1340</v>
      </c>
      <c r="J92" s="198" t="s">
        <v>2066</v>
      </c>
      <c r="K92" s="198"/>
    </row>
    <row r="93" spans="1:11" s="162" customFormat="1" ht="15.75">
      <c r="A93" s="196">
        <v>24</v>
      </c>
      <c r="B93" s="196" t="s">
        <v>1530</v>
      </c>
      <c r="C93" s="196">
        <v>3</v>
      </c>
      <c r="D93" s="159" t="s">
        <v>1044</v>
      </c>
      <c r="E93" s="160" t="s">
        <v>318</v>
      </c>
      <c r="F93" s="198" t="s">
        <v>2834</v>
      </c>
      <c r="G93" s="198" t="s">
        <v>153</v>
      </c>
      <c r="H93" s="198" t="s">
        <v>2831</v>
      </c>
      <c r="I93" s="197" t="s">
        <v>1360</v>
      </c>
      <c r="J93" s="198" t="s">
        <v>2066</v>
      </c>
      <c r="K93" s="198"/>
    </row>
    <row r="94" spans="1:11" s="162" customFormat="1" ht="15.75">
      <c r="A94" s="196">
        <v>25</v>
      </c>
      <c r="B94" s="196" t="s">
        <v>1531</v>
      </c>
      <c r="C94" s="196">
        <v>3</v>
      </c>
      <c r="D94" s="159" t="s">
        <v>672</v>
      </c>
      <c r="E94" s="160" t="s">
        <v>318</v>
      </c>
      <c r="F94" s="198" t="s">
        <v>2835</v>
      </c>
      <c r="G94" s="198" t="s">
        <v>153</v>
      </c>
      <c r="H94" s="198" t="s">
        <v>2217</v>
      </c>
      <c r="I94" s="197" t="s">
        <v>1358</v>
      </c>
      <c r="J94" s="198" t="s">
        <v>2066</v>
      </c>
      <c r="K94" s="198"/>
    </row>
    <row r="95" spans="1:11" s="162" customFormat="1" ht="15.75">
      <c r="A95" s="196">
        <v>26</v>
      </c>
      <c r="B95" s="196" t="s">
        <v>1532</v>
      </c>
      <c r="C95" s="196">
        <v>3</v>
      </c>
      <c r="D95" s="159" t="s">
        <v>1021</v>
      </c>
      <c r="E95" s="160" t="s">
        <v>318</v>
      </c>
      <c r="F95" s="198" t="s">
        <v>2274</v>
      </c>
      <c r="G95" s="198" t="s">
        <v>153</v>
      </c>
      <c r="H95" s="198" t="s">
        <v>2222</v>
      </c>
      <c r="I95" s="197" t="s">
        <v>1355</v>
      </c>
      <c r="J95" s="198" t="s">
        <v>2066</v>
      </c>
      <c r="K95" s="198"/>
    </row>
    <row r="96" spans="1:11" s="162" customFormat="1" ht="15.75">
      <c r="A96" s="196">
        <v>27</v>
      </c>
      <c r="B96" s="196" t="s">
        <v>1533</v>
      </c>
      <c r="C96" s="196">
        <v>3</v>
      </c>
      <c r="D96" s="159" t="s">
        <v>1013</v>
      </c>
      <c r="E96" s="160" t="s">
        <v>318</v>
      </c>
      <c r="F96" s="198" t="s">
        <v>2836</v>
      </c>
      <c r="G96" s="198" t="s">
        <v>153</v>
      </c>
      <c r="H96" s="198" t="s">
        <v>2195</v>
      </c>
      <c r="I96" s="197" t="s">
        <v>1353</v>
      </c>
      <c r="J96" s="198" t="s">
        <v>2066</v>
      </c>
      <c r="K96" s="198"/>
    </row>
    <row r="97" spans="1:11" s="162" customFormat="1" ht="15.75">
      <c r="A97" s="196">
        <v>28</v>
      </c>
      <c r="B97" s="196" t="s">
        <v>1534</v>
      </c>
      <c r="C97" s="196">
        <v>3</v>
      </c>
      <c r="D97" s="159" t="s">
        <v>1119</v>
      </c>
      <c r="E97" s="160" t="s">
        <v>318</v>
      </c>
      <c r="F97" s="198" t="s">
        <v>2287</v>
      </c>
      <c r="G97" s="198" t="s">
        <v>153</v>
      </c>
      <c r="H97" s="198" t="s">
        <v>2206</v>
      </c>
      <c r="I97" s="197" t="s">
        <v>1369</v>
      </c>
      <c r="J97" s="198" t="s">
        <v>2066</v>
      </c>
      <c r="K97" s="198"/>
    </row>
    <row r="98" spans="1:11" s="162" customFormat="1" ht="15.75">
      <c r="A98" s="196">
        <v>29</v>
      </c>
      <c r="B98" s="196" t="s">
        <v>1535</v>
      </c>
      <c r="C98" s="196">
        <v>3</v>
      </c>
      <c r="D98" s="159" t="s">
        <v>610</v>
      </c>
      <c r="E98" s="160" t="s">
        <v>318</v>
      </c>
      <c r="F98" s="198" t="s">
        <v>2837</v>
      </c>
      <c r="G98" s="198" t="s">
        <v>153</v>
      </c>
      <c r="H98" s="198" t="s">
        <v>2203</v>
      </c>
      <c r="I98" s="197" t="s">
        <v>1327</v>
      </c>
      <c r="J98" s="198" t="s">
        <v>2066</v>
      </c>
      <c r="K98" s="198"/>
    </row>
    <row r="99" spans="1:11" s="162" customFormat="1" ht="15.75">
      <c r="A99" s="196">
        <v>30</v>
      </c>
      <c r="B99" s="196" t="s">
        <v>1536</v>
      </c>
      <c r="C99" s="196">
        <v>3</v>
      </c>
      <c r="D99" s="159" t="s">
        <v>914</v>
      </c>
      <c r="E99" s="160" t="s">
        <v>318</v>
      </c>
      <c r="F99" s="198" t="s">
        <v>2838</v>
      </c>
      <c r="G99" s="198" t="s">
        <v>240</v>
      </c>
      <c r="H99" s="198" t="s">
        <v>2222</v>
      </c>
      <c r="I99" s="197" t="s">
        <v>1336</v>
      </c>
      <c r="J99" s="198" t="s">
        <v>2066</v>
      </c>
      <c r="K99" s="198"/>
    </row>
    <row r="100" spans="1:11" s="162" customFormat="1" ht="15.75">
      <c r="A100" s="196">
        <v>1</v>
      </c>
      <c r="B100" s="196" t="s">
        <v>1537</v>
      </c>
      <c r="C100" s="196">
        <v>4</v>
      </c>
      <c r="D100" s="159" t="s">
        <v>1198</v>
      </c>
      <c r="E100" s="160" t="s">
        <v>318</v>
      </c>
      <c r="F100" s="198" t="s">
        <v>2839</v>
      </c>
      <c r="G100" s="198" t="s">
        <v>153</v>
      </c>
      <c r="H100" s="198" t="s">
        <v>2235</v>
      </c>
      <c r="I100" s="197" t="s">
        <v>1374</v>
      </c>
      <c r="J100" s="198" t="s">
        <v>2066</v>
      </c>
      <c r="K100" s="198"/>
    </row>
    <row r="101" spans="1:11" s="162" customFormat="1" ht="15.75">
      <c r="A101" s="196">
        <v>2</v>
      </c>
      <c r="B101" s="196" t="s">
        <v>1538</v>
      </c>
      <c r="C101" s="196">
        <v>4</v>
      </c>
      <c r="D101" s="159" t="s">
        <v>603</v>
      </c>
      <c r="E101" s="160" t="s">
        <v>604</v>
      </c>
      <c r="F101" s="198" t="s">
        <v>2781</v>
      </c>
      <c r="G101" s="198" t="s">
        <v>153</v>
      </c>
      <c r="H101" s="198" t="s">
        <v>2831</v>
      </c>
      <c r="I101" s="197" t="s">
        <v>1333</v>
      </c>
      <c r="J101" s="198" t="s">
        <v>2066</v>
      </c>
      <c r="K101" s="198"/>
    </row>
    <row r="102" spans="1:11" s="162" customFormat="1" ht="15.75">
      <c r="A102" s="196">
        <v>3</v>
      </c>
      <c r="B102" s="196" t="s">
        <v>1539</v>
      </c>
      <c r="C102" s="196">
        <v>4</v>
      </c>
      <c r="D102" s="159" t="s">
        <v>1260</v>
      </c>
      <c r="E102" s="160" t="s">
        <v>604</v>
      </c>
      <c r="F102" s="198" t="s">
        <v>2840</v>
      </c>
      <c r="G102" s="198" t="s">
        <v>153</v>
      </c>
      <c r="H102" s="198" t="s">
        <v>2203</v>
      </c>
      <c r="I102" s="197" t="s">
        <v>1383</v>
      </c>
      <c r="J102" s="198" t="s">
        <v>2066</v>
      </c>
      <c r="K102" s="198"/>
    </row>
    <row r="103" spans="1:11" s="162" customFormat="1" ht="15.75">
      <c r="A103" s="196">
        <v>4</v>
      </c>
      <c r="B103" s="196" t="s">
        <v>1540</v>
      </c>
      <c r="C103" s="196">
        <v>4</v>
      </c>
      <c r="D103" s="159" t="s">
        <v>1196</v>
      </c>
      <c r="E103" s="160" t="s">
        <v>207</v>
      </c>
      <c r="F103" s="198" t="s">
        <v>2841</v>
      </c>
      <c r="G103" s="198" t="s">
        <v>153</v>
      </c>
      <c r="H103" s="198" t="s">
        <v>2195</v>
      </c>
      <c r="I103" s="197" t="s">
        <v>1373</v>
      </c>
      <c r="J103" s="198" t="s">
        <v>2066</v>
      </c>
      <c r="K103" s="198"/>
    </row>
    <row r="104" spans="1:11" s="162" customFormat="1" ht="15.75">
      <c r="A104" s="196">
        <v>5</v>
      </c>
      <c r="B104" s="196" t="s">
        <v>1541</v>
      </c>
      <c r="C104" s="196">
        <v>4</v>
      </c>
      <c r="D104" s="159" t="s">
        <v>938</v>
      </c>
      <c r="E104" s="160" t="s">
        <v>207</v>
      </c>
      <c r="F104" s="198" t="s">
        <v>2842</v>
      </c>
      <c r="G104" s="198" t="s">
        <v>153</v>
      </c>
      <c r="H104" s="198" t="s">
        <v>2217</v>
      </c>
      <c r="I104" s="197" t="s">
        <v>1346</v>
      </c>
      <c r="J104" s="198" t="s">
        <v>2066</v>
      </c>
      <c r="K104" s="198"/>
    </row>
    <row r="105" spans="1:11" s="162" customFormat="1" ht="15.75">
      <c r="A105" s="196">
        <v>6</v>
      </c>
      <c r="B105" s="196" t="s">
        <v>1542</v>
      </c>
      <c r="C105" s="196">
        <v>4</v>
      </c>
      <c r="D105" s="159" t="s">
        <v>1028</v>
      </c>
      <c r="E105" s="160" t="s">
        <v>207</v>
      </c>
      <c r="F105" s="198" t="s">
        <v>2248</v>
      </c>
      <c r="G105" s="198" t="s">
        <v>153</v>
      </c>
      <c r="H105" s="198" t="s">
        <v>2195</v>
      </c>
      <c r="I105" s="197" t="s">
        <v>1356</v>
      </c>
      <c r="J105" s="198" t="s">
        <v>2066</v>
      </c>
      <c r="K105" s="198"/>
    </row>
    <row r="106" spans="1:11" s="162" customFormat="1" ht="15.75">
      <c r="A106" s="196">
        <v>7</v>
      </c>
      <c r="B106" s="196" t="s">
        <v>1543</v>
      </c>
      <c r="C106" s="196">
        <v>4</v>
      </c>
      <c r="D106" s="159" t="s">
        <v>559</v>
      </c>
      <c r="E106" s="160" t="s">
        <v>207</v>
      </c>
      <c r="F106" s="198" t="s">
        <v>2843</v>
      </c>
      <c r="G106" s="198" t="s">
        <v>153</v>
      </c>
      <c r="H106" s="198" t="s">
        <v>2831</v>
      </c>
      <c r="I106" s="197" t="s">
        <v>1321</v>
      </c>
      <c r="J106" s="198" t="s">
        <v>2066</v>
      </c>
      <c r="K106" s="198"/>
    </row>
    <row r="107" spans="1:11" s="162" customFormat="1" ht="15.75">
      <c r="A107" s="196">
        <v>8</v>
      </c>
      <c r="B107" s="196" t="s">
        <v>1544</v>
      </c>
      <c r="C107" s="196">
        <v>4</v>
      </c>
      <c r="D107" s="159" t="s">
        <v>256</v>
      </c>
      <c r="E107" s="160" t="s">
        <v>207</v>
      </c>
      <c r="F107" s="198" t="s">
        <v>2202</v>
      </c>
      <c r="G107" s="198" t="s">
        <v>153</v>
      </c>
      <c r="H107" s="198" t="s">
        <v>2203</v>
      </c>
      <c r="I107" s="197" t="s">
        <v>1392</v>
      </c>
      <c r="J107" s="198" t="s">
        <v>2066</v>
      </c>
      <c r="K107" s="198"/>
    </row>
    <row r="108" spans="1:11" s="162" customFormat="1" ht="15.75">
      <c r="A108" s="196">
        <v>9</v>
      </c>
      <c r="B108" s="196" t="s">
        <v>1545</v>
      </c>
      <c r="C108" s="196">
        <v>4</v>
      </c>
      <c r="D108" s="159" t="s">
        <v>1206</v>
      </c>
      <c r="E108" s="160" t="s">
        <v>207</v>
      </c>
      <c r="F108" s="198" t="s">
        <v>2844</v>
      </c>
      <c r="G108" s="198" t="s">
        <v>227</v>
      </c>
      <c r="H108" s="198" t="s">
        <v>2217</v>
      </c>
      <c r="I108" s="197" t="s">
        <v>1377</v>
      </c>
      <c r="J108" s="198" t="s">
        <v>2066</v>
      </c>
      <c r="K108" s="198"/>
    </row>
    <row r="109" spans="1:11" s="162" customFormat="1" ht="15.75">
      <c r="A109" s="196">
        <v>10</v>
      </c>
      <c r="B109" s="196" t="s">
        <v>1546</v>
      </c>
      <c r="C109" s="196">
        <v>4</v>
      </c>
      <c r="D109" s="159" t="s">
        <v>1210</v>
      </c>
      <c r="E109" s="160" t="s">
        <v>207</v>
      </c>
      <c r="F109" s="198" t="s">
        <v>2845</v>
      </c>
      <c r="G109" s="198" t="s">
        <v>153</v>
      </c>
      <c r="H109" s="198" t="s">
        <v>2195</v>
      </c>
      <c r="I109" s="197" t="s">
        <v>1379</v>
      </c>
      <c r="J109" s="198" t="s">
        <v>2066</v>
      </c>
      <c r="K109" s="198"/>
    </row>
    <row r="110" spans="1:11" s="162" customFormat="1" ht="15.75">
      <c r="A110" s="196">
        <v>11</v>
      </c>
      <c r="B110" s="196" t="s">
        <v>1547</v>
      </c>
      <c r="C110" s="196">
        <v>4</v>
      </c>
      <c r="D110" s="159" t="s">
        <v>355</v>
      </c>
      <c r="E110" s="160" t="s">
        <v>207</v>
      </c>
      <c r="F110" s="198" t="s">
        <v>2202</v>
      </c>
      <c r="G110" s="198" t="s">
        <v>153</v>
      </c>
      <c r="H110" s="198" t="s">
        <v>2203</v>
      </c>
      <c r="I110" s="197" t="s">
        <v>1314</v>
      </c>
      <c r="J110" s="198" t="s">
        <v>2066</v>
      </c>
      <c r="K110" s="198"/>
    </row>
    <row r="111" spans="1:11" s="162" customFormat="1" ht="15.75">
      <c r="A111" s="196">
        <v>12</v>
      </c>
      <c r="B111" s="196" t="s">
        <v>1548</v>
      </c>
      <c r="C111" s="196">
        <v>4</v>
      </c>
      <c r="D111" s="159" t="s">
        <v>1093</v>
      </c>
      <c r="E111" s="160" t="s">
        <v>195</v>
      </c>
      <c r="F111" s="198" t="s">
        <v>2198</v>
      </c>
      <c r="G111" s="198" t="s">
        <v>153</v>
      </c>
      <c r="H111" s="198" t="s">
        <v>2217</v>
      </c>
      <c r="I111" s="197" t="s">
        <v>1365</v>
      </c>
      <c r="J111" s="198" t="s">
        <v>2066</v>
      </c>
      <c r="K111" s="198"/>
    </row>
    <row r="112" spans="1:11" s="162" customFormat="1" ht="15.75">
      <c r="A112" s="196">
        <v>13</v>
      </c>
      <c r="B112" s="196" t="s">
        <v>1549</v>
      </c>
      <c r="C112" s="196">
        <v>4</v>
      </c>
      <c r="D112" s="159" t="s">
        <v>1104</v>
      </c>
      <c r="E112" s="160" t="s">
        <v>195</v>
      </c>
      <c r="F112" s="198" t="s">
        <v>2285</v>
      </c>
      <c r="G112" s="198" t="s">
        <v>153</v>
      </c>
      <c r="H112" s="198" t="s">
        <v>2250</v>
      </c>
      <c r="I112" s="197" t="s">
        <v>1369</v>
      </c>
      <c r="J112" s="198" t="s">
        <v>2066</v>
      </c>
      <c r="K112" s="198"/>
    </row>
    <row r="113" spans="1:11" s="162" customFormat="1" ht="15.75">
      <c r="A113" s="196">
        <v>14</v>
      </c>
      <c r="B113" s="196" t="s">
        <v>1550</v>
      </c>
      <c r="C113" s="196">
        <v>4</v>
      </c>
      <c r="D113" s="159" t="s">
        <v>1113</v>
      </c>
      <c r="E113" s="160" t="s">
        <v>195</v>
      </c>
      <c r="F113" s="198" t="s">
        <v>2846</v>
      </c>
      <c r="G113" s="198" t="s">
        <v>153</v>
      </c>
      <c r="H113" s="198" t="s">
        <v>2213</v>
      </c>
      <c r="I113" s="197" t="s">
        <v>1362</v>
      </c>
      <c r="J113" s="198" t="s">
        <v>2066</v>
      </c>
      <c r="K113" s="198"/>
    </row>
    <row r="114" spans="1:11" s="162" customFormat="1" ht="15.75">
      <c r="A114" s="196">
        <v>15</v>
      </c>
      <c r="B114" s="196" t="s">
        <v>1551</v>
      </c>
      <c r="C114" s="196">
        <v>4</v>
      </c>
      <c r="D114" s="159" t="s">
        <v>1024</v>
      </c>
      <c r="E114" s="160" t="s">
        <v>195</v>
      </c>
      <c r="F114" s="198" t="s">
        <v>2276</v>
      </c>
      <c r="G114" s="198" t="s">
        <v>153</v>
      </c>
      <c r="H114" s="198" t="s">
        <v>2195</v>
      </c>
      <c r="I114" s="197" t="s">
        <v>1355</v>
      </c>
      <c r="J114" s="198" t="s">
        <v>2066</v>
      </c>
      <c r="K114" s="198"/>
    </row>
    <row r="115" spans="1:11" s="162" customFormat="1" ht="15.75">
      <c r="A115" s="196">
        <v>16</v>
      </c>
      <c r="B115" s="196" t="s">
        <v>1552</v>
      </c>
      <c r="C115" s="196">
        <v>4</v>
      </c>
      <c r="D115" s="159" t="s">
        <v>569</v>
      </c>
      <c r="E115" s="160" t="s">
        <v>195</v>
      </c>
      <c r="F115" s="198" t="s">
        <v>2847</v>
      </c>
      <c r="G115" s="198" t="s">
        <v>153</v>
      </c>
      <c r="H115" s="198" t="s">
        <v>2217</v>
      </c>
      <c r="I115" s="197" t="s">
        <v>1324</v>
      </c>
      <c r="J115" s="198" t="s">
        <v>2066</v>
      </c>
      <c r="K115" s="198"/>
    </row>
    <row r="116" spans="1:11" s="162" customFormat="1" ht="15.75">
      <c r="A116" s="196">
        <v>17</v>
      </c>
      <c r="B116" s="196" t="s">
        <v>1553</v>
      </c>
      <c r="C116" s="196">
        <v>4</v>
      </c>
      <c r="D116" s="159" t="s">
        <v>349</v>
      </c>
      <c r="E116" s="160" t="s">
        <v>195</v>
      </c>
      <c r="F116" s="198" t="s">
        <v>2799</v>
      </c>
      <c r="G116" s="198" t="s">
        <v>153</v>
      </c>
      <c r="H116" s="198" t="s">
        <v>2195</v>
      </c>
      <c r="I116" s="197" t="s">
        <v>423</v>
      </c>
      <c r="J116" s="198" t="s">
        <v>2066</v>
      </c>
      <c r="K116" s="198"/>
    </row>
    <row r="117" spans="1:11" s="162" customFormat="1" ht="15.75">
      <c r="A117" s="196">
        <v>18</v>
      </c>
      <c r="B117" s="196" t="s">
        <v>1554</v>
      </c>
      <c r="C117" s="196">
        <v>4</v>
      </c>
      <c r="D117" s="159" t="s">
        <v>1100</v>
      </c>
      <c r="E117" s="160" t="s">
        <v>195</v>
      </c>
      <c r="F117" s="198" t="s">
        <v>2848</v>
      </c>
      <c r="G117" s="198" t="s">
        <v>153</v>
      </c>
      <c r="H117" s="198" t="s">
        <v>2203</v>
      </c>
      <c r="I117" s="197" t="s">
        <v>1368</v>
      </c>
      <c r="J117" s="198" t="s">
        <v>2066</v>
      </c>
      <c r="K117" s="198"/>
    </row>
    <row r="118" spans="1:11" s="162" customFormat="1" ht="15.75">
      <c r="A118" s="196">
        <v>19</v>
      </c>
      <c r="B118" s="196" t="s">
        <v>1555</v>
      </c>
      <c r="C118" s="196">
        <v>4</v>
      </c>
      <c r="D118" s="159" t="s">
        <v>612</v>
      </c>
      <c r="E118" s="160" t="s">
        <v>195</v>
      </c>
      <c r="F118" s="198" t="s">
        <v>2849</v>
      </c>
      <c r="G118" s="198" t="s">
        <v>153</v>
      </c>
      <c r="H118" s="198" t="s">
        <v>2217</v>
      </c>
      <c r="I118" s="197" t="s">
        <v>1334</v>
      </c>
      <c r="J118" s="198" t="s">
        <v>2066</v>
      </c>
      <c r="K118" s="198"/>
    </row>
    <row r="119" spans="1:11" s="162" customFormat="1" ht="15.75">
      <c r="A119" s="196">
        <v>20</v>
      </c>
      <c r="B119" s="196" t="s">
        <v>1556</v>
      </c>
      <c r="C119" s="196">
        <v>4</v>
      </c>
      <c r="D119" s="159" t="s">
        <v>740</v>
      </c>
      <c r="E119" s="160" t="s">
        <v>195</v>
      </c>
      <c r="F119" s="198" t="s">
        <v>2850</v>
      </c>
      <c r="G119" s="198" t="s">
        <v>153</v>
      </c>
      <c r="H119" s="198" t="s">
        <v>2208</v>
      </c>
      <c r="I119" s="197" t="s">
        <v>1346</v>
      </c>
      <c r="J119" s="198" t="s">
        <v>2066</v>
      </c>
      <c r="K119" s="198"/>
    </row>
    <row r="120" spans="1:11" s="162" customFormat="1" ht="15.75">
      <c r="A120" s="196">
        <v>21</v>
      </c>
      <c r="B120" s="196" t="s">
        <v>1557</v>
      </c>
      <c r="C120" s="196">
        <v>4</v>
      </c>
      <c r="D120" s="159" t="s">
        <v>1122</v>
      </c>
      <c r="E120" s="160" t="s">
        <v>351</v>
      </c>
      <c r="F120" s="198" t="s">
        <v>2851</v>
      </c>
      <c r="G120" s="198" t="s">
        <v>153</v>
      </c>
      <c r="H120" s="198" t="s">
        <v>2195</v>
      </c>
      <c r="I120" s="197" t="s">
        <v>1363</v>
      </c>
      <c r="J120" s="198" t="s">
        <v>2066</v>
      </c>
      <c r="K120" s="198"/>
    </row>
    <row r="121" spans="1:11" s="162" customFormat="1" ht="15.75">
      <c r="A121" s="196">
        <v>22</v>
      </c>
      <c r="B121" s="196" t="s">
        <v>1558</v>
      </c>
      <c r="C121" s="196">
        <v>4</v>
      </c>
      <c r="D121" s="159" t="s">
        <v>352</v>
      </c>
      <c r="E121" s="160" t="s">
        <v>351</v>
      </c>
      <c r="F121" s="198" t="s">
        <v>2852</v>
      </c>
      <c r="G121" s="198" t="s">
        <v>153</v>
      </c>
      <c r="H121" s="198" t="s">
        <v>2217</v>
      </c>
      <c r="I121" s="197" t="s">
        <v>423</v>
      </c>
      <c r="J121" s="198" t="s">
        <v>2066</v>
      </c>
      <c r="K121" s="198"/>
    </row>
    <row r="122" spans="1:11" s="162" customFormat="1" ht="15.75">
      <c r="A122" s="196">
        <v>23</v>
      </c>
      <c r="B122" s="196" t="s">
        <v>1559</v>
      </c>
      <c r="C122" s="196">
        <v>4</v>
      </c>
      <c r="D122" s="159" t="s">
        <v>350</v>
      </c>
      <c r="E122" s="160" t="s">
        <v>351</v>
      </c>
      <c r="F122" s="198" t="s">
        <v>2308</v>
      </c>
      <c r="G122" s="198" t="s">
        <v>153</v>
      </c>
      <c r="H122" s="198" t="s">
        <v>2195</v>
      </c>
      <c r="I122" s="197" t="s">
        <v>423</v>
      </c>
      <c r="J122" s="198" t="s">
        <v>2066</v>
      </c>
      <c r="K122" s="198"/>
    </row>
    <row r="123" spans="1:11" s="162" customFormat="1" ht="15.75">
      <c r="A123" s="196">
        <v>24</v>
      </c>
      <c r="B123" s="196" t="s">
        <v>1560</v>
      </c>
      <c r="C123" s="196">
        <v>4</v>
      </c>
      <c r="D123" s="159" t="s">
        <v>581</v>
      </c>
      <c r="E123" s="160" t="s">
        <v>351</v>
      </c>
      <c r="F123" s="198" t="s">
        <v>2853</v>
      </c>
      <c r="G123" s="198" t="s">
        <v>153</v>
      </c>
      <c r="H123" s="198" t="s">
        <v>2235</v>
      </c>
      <c r="I123" s="197" t="s">
        <v>1328</v>
      </c>
      <c r="J123" s="198" t="s">
        <v>2066</v>
      </c>
      <c r="K123" s="198"/>
    </row>
    <row r="124" spans="1:11" s="162" customFormat="1" ht="15.75">
      <c r="A124" s="196">
        <v>25</v>
      </c>
      <c r="B124" s="196" t="s">
        <v>1561</v>
      </c>
      <c r="C124" s="196">
        <v>4</v>
      </c>
      <c r="D124" s="159" t="s">
        <v>582</v>
      </c>
      <c r="E124" s="160" t="s">
        <v>395</v>
      </c>
      <c r="F124" s="198" t="s">
        <v>2854</v>
      </c>
      <c r="G124" s="198" t="s">
        <v>153</v>
      </c>
      <c r="H124" s="198" t="s">
        <v>2203</v>
      </c>
      <c r="I124" s="197" t="s">
        <v>1328</v>
      </c>
      <c r="J124" s="198" t="s">
        <v>2066</v>
      </c>
      <c r="K124" s="198"/>
    </row>
    <row r="125" spans="1:11" s="162" customFormat="1" ht="15.75">
      <c r="A125" s="196">
        <v>26</v>
      </c>
      <c r="B125" s="196" t="s">
        <v>1562</v>
      </c>
      <c r="C125" s="196">
        <v>4</v>
      </c>
      <c r="D125" s="159" t="s">
        <v>1265</v>
      </c>
      <c r="E125" s="160" t="s">
        <v>395</v>
      </c>
      <c r="F125" s="198" t="s">
        <v>2855</v>
      </c>
      <c r="G125" s="198" t="s">
        <v>153</v>
      </c>
      <c r="H125" s="198" t="s">
        <v>2250</v>
      </c>
      <c r="I125" s="197" t="s">
        <v>1382</v>
      </c>
      <c r="J125" s="198" t="s">
        <v>2066</v>
      </c>
      <c r="K125" s="198"/>
    </row>
    <row r="126" spans="1:11" s="162" customFormat="1" ht="15.75">
      <c r="A126" s="196">
        <v>27</v>
      </c>
      <c r="B126" s="196" t="s">
        <v>1563</v>
      </c>
      <c r="C126" s="196">
        <v>4</v>
      </c>
      <c r="D126" s="159" t="s">
        <v>597</v>
      </c>
      <c r="E126" s="160" t="s">
        <v>354</v>
      </c>
      <c r="F126" s="198" t="s">
        <v>2224</v>
      </c>
      <c r="G126" s="198" t="s">
        <v>153</v>
      </c>
      <c r="H126" s="198" t="s">
        <v>2195</v>
      </c>
      <c r="I126" s="197" t="s">
        <v>1332</v>
      </c>
      <c r="J126" s="198" t="s">
        <v>2066</v>
      </c>
      <c r="K126" s="198"/>
    </row>
    <row r="127" spans="1:11" s="162" customFormat="1" ht="15.75">
      <c r="A127" s="196">
        <v>28</v>
      </c>
      <c r="B127" s="196" t="s">
        <v>1564</v>
      </c>
      <c r="C127" s="196">
        <v>4</v>
      </c>
      <c r="D127" s="159" t="s">
        <v>353</v>
      </c>
      <c r="E127" s="160" t="s">
        <v>354</v>
      </c>
      <c r="F127" s="198" t="s">
        <v>2856</v>
      </c>
      <c r="G127" s="198" t="s">
        <v>153</v>
      </c>
      <c r="H127" s="198" t="s">
        <v>2203</v>
      </c>
      <c r="I127" s="197" t="s">
        <v>1314</v>
      </c>
      <c r="J127" s="198" t="s">
        <v>2066</v>
      </c>
      <c r="K127" s="198"/>
    </row>
    <row r="128" spans="1:11" s="162" customFormat="1" ht="15.75">
      <c r="A128" s="196">
        <v>29</v>
      </c>
      <c r="B128" s="196" t="s">
        <v>1565</v>
      </c>
      <c r="C128" s="196">
        <v>4</v>
      </c>
      <c r="D128" s="159" t="s">
        <v>912</v>
      </c>
      <c r="E128" s="160" t="s">
        <v>354</v>
      </c>
      <c r="F128" s="198" t="s">
        <v>2787</v>
      </c>
      <c r="G128" s="198" t="s">
        <v>240</v>
      </c>
      <c r="H128" s="198" t="s">
        <v>2235</v>
      </c>
      <c r="I128" s="197" t="s">
        <v>1335</v>
      </c>
      <c r="J128" s="198" t="s">
        <v>2066</v>
      </c>
      <c r="K128" s="198"/>
    </row>
    <row r="129" spans="1:11" s="162" customFormat="1" ht="15.75">
      <c r="A129" s="196">
        <v>30</v>
      </c>
      <c r="B129" s="196" t="s">
        <v>1566</v>
      </c>
      <c r="C129" s="196">
        <v>4</v>
      </c>
      <c r="D129" s="159" t="s">
        <v>1253</v>
      </c>
      <c r="E129" s="160" t="s">
        <v>221</v>
      </c>
      <c r="F129" s="198" t="s">
        <v>2857</v>
      </c>
      <c r="G129" s="198" t="s">
        <v>1254</v>
      </c>
      <c r="H129" s="198" t="s">
        <v>2213</v>
      </c>
      <c r="I129" s="197" t="s">
        <v>1381</v>
      </c>
      <c r="J129" s="198" t="s">
        <v>2066</v>
      </c>
      <c r="K129" s="198"/>
    </row>
    <row r="130" spans="1:11" s="162" customFormat="1" ht="15.75">
      <c r="A130" s="196">
        <v>1</v>
      </c>
      <c r="B130" s="196" t="s">
        <v>1567</v>
      </c>
      <c r="C130" s="196">
        <v>5</v>
      </c>
      <c r="D130" s="159" t="s">
        <v>1022</v>
      </c>
      <c r="E130" s="160" t="s">
        <v>221</v>
      </c>
      <c r="F130" s="198" t="s">
        <v>2272</v>
      </c>
      <c r="G130" s="198" t="s">
        <v>153</v>
      </c>
      <c r="H130" s="198" t="s">
        <v>2235</v>
      </c>
      <c r="I130" s="197" t="s">
        <v>1355</v>
      </c>
      <c r="J130" s="198" t="s">
        <v>131</v>
      </c>
      <c r="K130" s="198"/>
    </row>
    <row r="131" spans="1:11" s="162" customFormat="1" ht="15.75">
      <c r="A131" s="196">
        <v>2</v>
      </c>
      <c r="B131" s="196" t="s">
        <v>1568</v>
      </c>
      <c r="C131" s="196">
        <v>5</v>
      </c>
      <c r="D131" s="159" t="s">
        <v>325</v>
      </c>
      <c r="E131" s="160" t="s">
        <v>326</v>
      </c>
      <c r="F131" s="198" t="s">
        <v>2858</v>
      </c>
      <c r="G131" s="198" t="s">
        <v>153</v>
      </c>
      <c r="H131" s="198" t="s">
        <v>2203</v>
      </c>
      <c r="I131" s="197" t="s">
        <v>1310</v>
      </c>
      <c r="J131" s="198" t="s">
        <v>131</v>
      </c>
      <c r="K131" s="198"/>
    </row>
    <row r="132" spans="1:11" s="162" customFormat="1" ht="15.75">
      <c r="A132" s="196">
        <v>3</v>
      </c>
      <c r="B132" s="196" t="s">
        <v>1569</v>
      </c>
      <c r="C132" s="196">
        <v>5</v>
      </c>
      <c r="D132" s="159" t="s">
        <v>606</v>
      </c>
      <c r="E132" s="160" t="s">
        <v>326</v>
      </c>
      <c r="F132" s="198" t="s">
        <v>2859</v>
      </c>
      <c r="G132" s="198" t="s">
        <v>153</v>
      </c>
      <c r="H132" s="198" t="s">
        <v>2222</v>
      </c>
      <c r="I132" s="197" t="s">
        <v>1333</v>
      </c>
      <c r="J132" s="198" t="s">
        <v>131</v>
      </c>
      <c r="K132" s="198"/>
    </row>
    <row r="133" spans="1:11" s="162" customFormat="1" ht="15.75">
      <c r="A133" s="196">
        <v>4</v>
      </c>
      <c r="B133" s="196" t="s">
        <v>1570</v>
      </c>
      <c r="C133" s="196">
        <v>5</v>
      </c>
      <c r="D133" s="159" t="s">
        <v>926</v>
      </c>
      <c r="E133" s="160" t="s">
        <v>247</v>
      </c>
      <c r="F133" s="198" t="s">
        <v>2860</v>
      </c>
      <c r="G133" s="198" t="s">
        <v>153</v>
      </c>
      <c r="H133" s="198" t="s">
        <v>2244</v>
      </c>
      <c r="I133" s="197" t="s">
        <v>1341</v>
      </c>
      <c r="J133" s="198" t="s">
        <v>131</v>
      </c>
      <c r="K133" s="198"/>
    </row>
    <row r="134" spans="1:11" s="162" customFormat="1" ht="15.75">
      <c r="A134" s="196">
        <v>5</v>
      </c>
      <c r="B134" s="196" t="s">
        <v>1571</v>
      </c>
      <c r="C134" s="196">
        <v>5</v>
      </c>
      <c r="D134" s="159" t="s">
        <v>602</v>
      </c>
      <c r="E134" s="160" t="s">
        <v>247</v>
      </c>
      <c r="F134" s="198" t="s">
        <v>2861</v>
      </c>
      <c r="G134" s="198" t="s">
        <v>153</v>
      </c>
      <c r="H134" s="198" t="s">
        <v>2217</v>
      </c>
      <c r="I134" s="197" t="s">
        <v>1333</v>
      </c>
      <c r="J134" s="198" t="s">
        <v>131</v>
      </c>
      <c r="K134" s="198"/>
    </row>
    <row r="135" spans="1:11" s="162" customFormat="1" ht="15.75">
      <c r="A135" s="196">
        <v>6</v>
      </c>
      <c r="B135" s="196" t="s">
        <v>1572</v>
      </c>
      <c r="C135" s="196">
        <v>5</v>
      </c>
      <c r="D135" s="159" t="s">
        <v>1097</v>
      </c>
      <c r="E135" s="160" t="s">
        <v>247</v>
      </c>
      <c r="F135" s="198" t="s">
        <v>2862</v>
      </c>
      <c r="G135" s="198" t="s">
        <v>153</v>
      </c>
      <c r="H135" s="198" t="s">
        <v>2195</v>
      </c>
      <c r="I135" s="197" t="s">
        <v>1367</v>
      </c>
      <c r="J135" s="198" t="s">
        <v>131</v>
      </c>
      <c r="K135" s="198"/>
    </row>
    <row r="136" spans="1:11" s="162" customFormat="1" ht="15.75">
      <c r="A136" s="196">
        <v>7</v>
      </c>
      <c r="B136" s="196" t="s">
        <v>1573</v>
      </c>
      <c r="C136" s="196">
        <v>5</v>
      </c>
      <c r="D136" s="159" t="s">
        <v>1204</v>
      </c>
      <c r="E136" s="160" t="s">
        <v>609</v>
      </c>
      <c r="F136" s="198" t="s">
        <v>2802</v>
      </c>
      <c r="G136" s="198" t="s">
        <v>153</v>
      </c>
      <c r="H136" s="198" t="s">
        <v>2195</v>
      </c>
      <c r="I136" s="197" t="s">
        <v>1376</v>
      </c>
      <c r="J136" s="198" t="s">
        <v>131</v>
      </c>
      <c r="K136" s="198"/>
    </row>
    <row r="137" spans="1:11" s="162" customFormat="1" ht="15.75">
      <c r="A137" s="196">
        <v>8</v>
      </c>
      <c r="B137" s="196" t="s">
        <v>1574</v>
      </c>
      <c r="C137" s="196">
        <v>5</v>
      </c>
      <c r="D137" s="159" t="s">
        <v>608</v>
      </c>
      <c r="E137" s="160" t="s">
        <v>609</v>
      </c>
      <c r="F137" s="198" t="s">
        <v>2863</v>
      </c>
      <c r="G137" s="198" t="s">
        <v>164</v>
      </c>
      <c r="H137" s="198" t="s">
        <v>2217</v>
      </c>
      <c r="I137" s="197" t="s">
        <v>1327</v>
      </c>
      <c r="J137" s="198" t="s">
        <v>131</v>
      </c>
      <c r="K137" s="198"/>
    </row>
    <row r="138" spans="1:11" s="162" customFormat="1" ht="15.75">
      <c r="A138" s="196">
        <v>9</v>
      </c>
      <c r="B138" s="196" t="s">
        <v>1575</v>
      </c>
      <c r="C138" s="196">
        <v>5</v>
      </c>
      <c r="D138" s="159" t="s">
        <v>162</v>
      </c>
      <c r="E138" s="160" t="s">
        <v>609</v>
      </c>
      <c r="F138" s="198" t="s">
        <v>2302</v>
      </c>
      <c r="G138" s="198" t="s">
        <v>807</v>
      </c>
      <c r="H138" s="198" t="s">
        <v>2206</v>
      </c>
      <c r="I138" s="197" t="s">
        <v>1095</v>
      </c>
      <c r="J138" s="198" t="s">
        <v>131</v>
      </c>
      <c r="K138" s="198"/>
    </row>
    <row r="139" spans="1:11" s="162" customFormat="1" ht="15.75">
      <c r="A139" s="196">
        <v>10</v>
      </c>
      <c r="B139" s="196" t="s">
        <v>1576</v>
      </c>
      <c r="C139" s="196">
        <v>5</v>
      </c>
      <c r="D139" s="159" t="s">
        <v>1192</v>
      </c>
      <c r="E139" s="160" t="s">
        <v>609</v>
      </c>
      <c r="F139" s="198" t="s">
        <v>2864</v>
      </c>
      <c r="G139" s="198" t="s">
        <v>153</v>
      </c>
      <c r="H139" s="198" t="s">
        <v>2195</v>
      </c>
      <c r="I139" s="197" t="s">
        <v>1372</v>
      </c>
      <c r="J139" s="198" t="s">
        <v>131</v>
      </c>
      <c r="K139" s="198"/>
    </row>
    <row r="140" spans="1:11" s="162" customFormat="1" ht="15.75">
      <c r="A140" s="196">
        <v>11</v>
      </c>
      <c r="B140" s="196" t="s">
        <v>1577</v>
      </c>
      <c r="C140" s="196">
        <v>5</v>
      </c>
      <c r="D140" s="159" t="s">
        <v>1207</v>
      </c>
      <c r="E140" s="160" t="s">
        <v>609</v>
      </c>
      <c r="F140" s="198" t="s">
        <v>2865</v>
      </c>
      <c r="G140" s="198" t="s">
        <v>153</v>
      </c>
      <c r="H140" s="198" t="s">
        <v>2195</v>
      </c>
      <c r="I140" s="197" t="s">
        <v>1377</v>
      </c>
      <c r="J140" s="198" t="s">
        <v>131</v>
      </c>
      <c r="K140" s="198"/>
    </row>
    <row r="141" spans="1:11" s="162" customFormat="1" ht="15.75">
      <c r="A141" s="196">
        <v>12</v>
      </c>
      <c r="B141" s="196" t="s">
        <v>1578</v>
      </c>
      <c r="C141" s="196">
        <v>5</v>
      </c>
      <c r="D141" s="159" t="s">
        <v>811</v>
      </c>
      <c r="E141" s="160" t="s">
        <v>609</v>
      </c>
      <c r="F141" s="198" t="s">
        <v>2866</v>
      </c>
      <c r="G141" s="198" t="s">
        <v>269</v>
      </c>
      <c r="H141" s="198" t="s">
        <v>2203</v>
      </c>
      <c r="I141" s="197" t="s">
        <v>1370</v>
      </c>
      <c r="J141" s="198" t="s">
        <v>131</v>
      </c>
      <c r="K141" s="198"/>
    </row>
    <row r="142" spans="1:11" s="162" customFormat="1" ht="15.75">
      <c r="A142" s="196">
        <v>13</v>
      </c>
      <c r="B142" s="196" t="s">
        <v>1579</v>
      </c>
      <c r="C142" s="196">
        <v>5</v>
      </c>
      <c r="D142" s="159" t="s">
        <v>923</v>
      </c>
      <c r="E142" s="160" t="s">
        <v>223</v>
      </c>
      <c r="F142" s="198" t="s">
        <v>2867</v>
      </c>
      <c r="G142" s="198" t="s">
        <v>153</v>
      </c>
      <c r="H142" s="198" t="s">
        <v>2217</v>
      </c>
      <c r="I142" s="197" t="s">
        <v>1340</v>
      </c>
      <c r="J142" s="198" t="s">
        <v>131</v>
      </c>
      <c r="K142" s="198"/>
    </row>
    <row r="143" spans="1:11" s="162" customFormat="1" ht="15.75">
      <c r="A143" s="196">
        <v>14</v>
      </c>
      <c r="B143" s="196" t="s">
        <v>1580</v>
      </c>
      <c r="C143" s="196">
        <v>5</v>
      </c>
      <c r="D143" s="159" t="s">
        <v>339</v>
      </c>
      <c r="E143" s="160" t="s">
        <v>223</v>
      </c>
      <c r="F143" s="198" t="s">
        <v>2868</v>
      </c>
      <c r="G143" s="198" t="s">
        <v>153</v>
      </c>
      <c r="H143" s="198" t="s">
        <v>2217</v>
      </c>
      <c r="I143" s="197" t="s">
        <v>1312</v>
      </c>
      <c r="J143" s="198" t="s">
        <v>131</v>
      </c>
      <c r="K143" s="198"/>
    </row>
    <row r="144" spans="1:11" s="162" customFormat="1" ht="15.75">
      <c r="A144" s="196">
        <v>15</v>
      </c>
      <c r="B144" s="196" t="s">
        <v>1581</v>
      </c>
      <c r="C144" s="196">
        <v>5</v>
      </c>
      <c r="D144" s="159" t="s">
        <v>1256</v>
      </c>
      <c r="E144" s="160" t="s">
        <v>223</v>
      </c>
      <c r="F144" s="198" t="s">
        <v>2869</v>
      </c>
      <c r="G144" s="198" t="s">
        <v>153</v>
      </c>
      <c r="H144" s="198" t="s">
        <v>2195</v>
      </c>
      <c r="I144" s="197" t="s">
        <v>1383</v>
      </c>
      <c r="J144" s="198" t="s">
        <v>131</v>
      </c>
      <c r="K144" s="198"/>
    </row>
    <row r="145" spans="1:11" s="162" customFormat="1" ht="15.75">
      <c r="A145" s="196">
        <v>16</v>
      </c>
      <c r="B145" s="196" t="s">
        <v>1582</v>
      </c>
      <c r="C145" s="196">
        <v>5</v>
      </c>
      <c r="D145" s="159" t="s">
        <v>261</v>
      </c>
      <c r="E145" s="160" t="s">
        <v>223</v>
      </c>
      <c r="F145" s="198" t="s">
        <v>2257</v>
      </c>
      <c r="G145" s="198" t="s">
        <v>153</v>
      </c>
      <c r="H145" s="198" t="s">
        <v>2222</v>
      </c>
      <c r="I145" s="197" t="s">
        <v>1321</v>
      </c>
      <c r="J145" s="198" t="s">
        <v>131</v>
      </c>
      <c r="K145" s="198"/>
    </row>
    <row r="146" spans="1:11" s="162" customFormat="1" ht="15.75">
      <c r="A146" s="196">
        <v>17</v>
      </c>
      <c r="B146" s="196" t="s">
        <v>1583</v>
      </c>
      <c r="C146" s="196">
        <v>5</v>
      </c>
      <c r="D146" s="159" t="s">
        <v>349</v>
      </c>
      <c r="E146" s="160" t="s">
        <v>605</v>
      </c>
      <c r="F146" s="198" t="s">
        <v>2870</v>
      </c>
      <c r="G146" s="198" t="s">
        <v>153</v>
      </c>
      <c r="H146" s="198" t="s">
        <v>2831</v>
      </c>
      <c r="I146" s="197" t="s">
        <v>1333</v>
      </c>
      <c r="J146" s="198" t="s">
        <v>131</v>
      </c>
      <c r="K146" s="198"/>
    </row>
    <row r="147" spans="1:11" s="162" customFormat="1" ht="15.75">
      <c r="A147" s="196">
        <v>18</v>
      </c>
      <c r="B147" s="196" t="s">
        <v>1584</v>
      </c>
      <c r="C147" s="196">
        <v>5</v>
      </c>
      <c r="D147" s="159" t="s">
        <v>1266</v>
      </c>
      <c r="E147" s="160" t="s">
        <v>605</v>
      </c>
      <c r="F147" s="198" t="s">
        <v>2871</v>
      </c>
      <c r="G147" s="198" t="s">
        <v>153</v>
      </c>
      <c r="H147" s="198" t="s">
        <v>2213</v>
      </c>
      <c r="I147" s="197" t="s">
        <v>1382</v>
      </c>
      <c r="J147" s="198" t="s">
        <v>131</v>
      </c>
      <c r="K147" s="198"/>
    </row>
    <row r="148" spans="1:11" s="162" customFormat="1" ht="15.75">
      <c r="A148" s="196">
        <v>19</v>
      </c>
      <c r="B148" s="196" t="s">
        <v>1585</v>
      </c>
      <c r="C148" s="196">
        <v>5</v>
      </c>
      <c r="D148" s="159" t="s">
        <v>929</v>
      </c>
      <c r="E148" s="160" t="s">
        <v>812</v>
      </c>
      <c r="F148" s="198" t="s">
        <v>2781</v>
      </c>
      <c r="G148" s="198" t="s">
        <v>153</v>
      </c>
      <c r="H148" s="198" t="s">
        <v>2203</v>
      </c>
      <c r="I148" s="197" t="s">
        <v>1342</v>
      </c>
      <c r="J148" s="198" t="s">
        <v>131</v>
      </c>
      <c r="K148" s="198"/>
    </row>
    <row r="149" spans="1:11" s="162" customFormat="1" ht="15.75">
      <c r="A149" s="196">
        <v>20</v>
      </c>
      <c r="B149" s="196" t="s">
        <v>1586</v>
      </c>
      <c r="C149" s="196">
        <v>5</v>
      </c>
      <c r="D149" s="159" t="s">
        <v>1085</v>
      </c>
      <c r="E149" s="160" t="s">
        <v>1086</v>
      </c>
      <c r="F149" s="198" t="s">
        <v>2872</v>
      </c>
      <c r="G149" s="198" t="s">
        <v>153</v>
      </c>
      <c r="H149" s="198" t="s">
        <v>2222</v>
      </c>
      <c r="I149" s="197" t="s">
        <v>1361</v>
      </c>
      <c r="J149" s="198" t="s">
        <v>131</v>
      </c>
      <c r="K149" s="198"/>
    </row>
    <row r="150" spans="1:11" s="162" customFormat="1" ht="15.75">
      <c r="A150" s="196">
        <v>21</v>
      </c>
      <c r="B150" s="196" t="s">
        <v>1587</v>
      </c>
      <c r="C150" s="196">
        <v>5</v>
      </c>
      <c r="D150" s="159" t="s">
        <v>1043</v>
      </c>
      <c r="E150" s="160" t="s">
        <v>580</v>
      </c>
      <c r="F150" s="198" t="s">
        <v>2873</v>
      </c>
      <c r="G150" s="198" t="s">
        <v>153</v>
      </c>
      <c r="H150" s="198" t="s">
        <v>2217</v>
      </c>
      <c r="I150" s="197" t="s">
        <v>1359</v>
      </c>
      <c r="J150" s="198" t="s">
        <v>131</v>
      </c>
      <c r="K150" s="198"/>
    </row>
    <row r="151" spans="1:11" s="162" customFormat="1" ht="15.75">
      <c r="A151" s="196">
        <v>22</v>
      </c>
      <c r="B151" s="196" t="s">
        <v>1588</v>
      </c>
      <c r="C151" s="196">
        <v>5</v>
      </c>
      <c r="D151" s="159" t="s">
        <v>579</v>
      </c>
      <c r="E151" s="160" t="s">
        <v>580</v>
      </c>
      <c r="F151" s="198" t="s">
        <v>2874</v>
      </c>
      <c r="G151" s="198" t="s">
        <v>153</v>
      </c>
      <c r="H151" s="198" t="s">
        <v>2203</v>
      </c>
      <c r="I151" s="197" t="s">
        <v>1327</v>
      </c>
      <c r="J151" s="198" t="s">
        <v>131</v>
      </c>
      <c r="K151" s="198"/>
    </row>
    <row r="152" spans="1:11" s="162" customFormat="1" ht="15.75">
      <c r="A152" s="196">
        <v>23</v>
      </c>
      <c r="B152" s="196" t="s">
        <v>1589</v>
      </c>
      <c r="C152" s="196">
        <v>5</v>
      </c>
      <c r="D152" s="159" t="s">
        <v>552</v>
      </c>
      <c r="E152" s="160" t="s">
        <v>925</v>
      </c>
      <c r="F152" s="198" t="s">
        <v>2875</v>
      </c>
      <c r="G152" s="198" t="s">
        <v>153</v>
      </c>
      <c r="H152" s="198" t="s">
        <v>2195</v>
      </c>
      <c r="I152" s="197" t="s">
        <v>1341</v>
      </c>
      <c r="J152" s="198" t="s">
        <v>131</v>
      </c>
      <c r="K152" s="198"/>
    </row>
    <row r="153" spans="1:11" s="162" customFormat="1" ht="15.75">
      <c r="A153" s="196">
        <v>24</v>
      </c>
      <c r="B153" s="196" t="s">
        <v>1590</v>
      </c>
      <c r="C153" s="196">
        <v>5</v>
      </c>
      <c r="D153" s="159" t="s">
        <v>554</v>
      </c>
      <c r="E153" s="160" t="s">
        <v>231</v>
      </c>
      <c r="F153" s="198" t="s">
        <v>2221</v>
      </c>
      <c r="G153" s="198" t="s">
        <v>153</v>
      </c>
      <c r="H153" s="198" t="s">
        <v>2222</v>
      </c>
      <c r="I153" s="197" t="s">
        <v>1319</v>
      </c>
      <c r="J153" s="198" t="s">
        <v>131</v>
      </c>
      <c r="K153" s="198"/>
    </row>
    <row r="154" spans="1:11" s="162" customFormat="1" ht="15.75">
      <c r="A154" s="196">
        <v>25</v>
      </c>
      <c r="B154" s="196" t="s">
        <v>1591</v>
      </c>
      <c r="C154" s="196">
        <v>5</v>
      </c>
      <c r="D154" s="159" t="s">
        <v>556</v>
      </c>
      <c r="E154" s="160" t="s">
        <v>231</v>
      </c>
      <c r="F154" s="198" t="s">
        <v>2223</v>
      </c>
      <c r="G154" s="198" t="s">
        <v>153</v>
      </c>
      <c r="H154" s="198" t="s">
        <v>2217</v>
      </c>
      <c r="I154" s="197" t="s">
        <v>1320</v>
      </c>
      <c r="J154" s="198" t="s">
        <v>131</v>
      </c>
      <c r="K154" s="198"/>
    </row>
    <row r="155" spans="1:11" s="162" customFormat="1" ht="15.75">
      <c r="A155" s="196">
        <v>26</v>
      </c>
      <c r="B155" s="196" t="s">
        <v>1592</v>
      </c>
      <c r="C155" s="196">
        <v>5</v>
      </c>
      <c r="D155" s="159" t="s">
        <v>234</v>
      </c>
      <c r="E155" s="160" t="s">
        <v>231</v>
      </c>
      <c r="F155" s="198" t="s">
        <v>2876</v>
      </c>
      <c r="G155" s="198" t="s">
        <v>153</v>
      </c>
      <c r="H155" s="198" t="s">
        <v>2213</v>
      </c>
      <c r="I155" s="197" t="s">
        <v>1391</v>
      </c>
      <c r="J155" s="198" t="s">
        <v>131</v>
      </c>
      <c r="K155" s="198"/>
    </row>
    <row r="156" spans="1:11" s="162" customFormat="1" ht="15.75">
      <c r="A156" s="196">
        <v>27</v>
      </c>
      <c r="B156" s="196" t="s">
        <v>1593</v>
      </c>
      <c r="C156" s="196">
        <v>5</v>
      </c>
      <c r="D156" s="159" t="s">
        <v>854</v>
      </c>
      <c r="E156" s="160" t="s">
        <v>231</v>
      </c>
      <c r="F156" s="198" t="s">
        <v>2877</v>
      </c>
      <c r="G156" s="198" t="s">
        <v>153</v>
      </c>
      <c r="H156" s="198" t="s">
        <v>2195</v>
      </c>
      <c r="I156" s="197" t="s">
        <v>1356</v>
      </c>
      <c r="J156" s="198" t="s">
        <v>131</v>
      </c>
      <c r="K156" s="198"/>
    </row>
    <row r="157" spans="1:11" s="162" customFormat="1" ht="15.75">
      <c r="A157" s="196">
        <v>28</v>
      </c>
      <c r="B157" s="196" t="s">
        <v>1594</v>
      </c>
      <c r="C157" s="196">
        <v>5</v>
      </c>
      <c r="D157" s="159" t="s">
        <v>1032</v>
      </c>
      <c r="E157" s="160" t="s">
        <v>231</v>
      </c>
      <c r="F157" s="198" t="s">
        <v>2878</v>
      </c>
      <c r="G157" s="198" t="s">
        <v>153</v>
      </c>
      <c r="H157" s="198" t="s">
        <v>2206</v>
      </c>
      <c r="I157" s="197" t="s">
        <v>1356</v>
      </c>
      <c r="J157" s="198" t="s">
        <v>131</v>
      </c>
      <c r="K157" s="198"/>
    </row>
    <row r="158" spans="1:11" s="162" customFormat="1" ht="15.75">
      <c r="A158" s="196">
        <v>29</v>
      </c>
      <c r="B158" s="196" t="s">
        <v>1595</v>
      </c>
      <c r="C158" s="196">
        <v>5</v>
      </c>
      <c r="D158" s="159" t="s">
        <v>1212</v>
      </c>
      <c r="E158" s="160" t="s">
        <v>231</v>
      </c>
      <c r="F158" s="198" t="s">
        <v>2879</v>
      </c>
      <c r="G158" s="198" t="s">
        <v>153</v>
      </c>
      <c r="H158" s="198" t="s">
        <v>2244</v>
      </c>
      <c r="I158" s="197" t="s">
        <v>1380</v>
      </c>
      <c r="J158" s="198" t="s">
        <v>131</v>
      </c>
      <c r="K158" s="198"/>
    </row>
    <row r="159" spans="1:11" s="162" customFormat="1" ht="15.75">
      <c r="A159" s="196">
        <v>30</v>
      </c>
      <c r="B159" s="196" t="s">
        <v>1596</v>
      </c>
      <c r="C159" s="196">
        <v>5</v>
      </c>
      <c r="D159" s="159" t="s">
        <v>1259</v>
      </c>
      <c r="E159" s="160" t="s">
        <v>563</v>
      </c>
      <c r="F159" s="198" t="s">
        <v>2880</v>
      </c>
      <c r="G159" s="198" t="s">
        <v>153</v>
      </c>
      <c r="H159" s="198" t="s">
        <v>2195</v>
      </c>
      <c r="I159" s="197" t="s">
        <v>1383</v>
      </c>
      <c r="J159" s="198" t="s">
        <v>131</v>
      </c>
      <c r="K159" s="198"/>
    </row>
    <row r="160" spans="1:11" s="162" customFormat="1" ht="15.75">
      <c r="A160" s="196">
        <v>31</v>
      </c>
      <c r="B160" s="196" t="s">
        <v>1597</v>
      </c>
      <c r="C160" s="196">
        <v>5</v>
      </c>
      <c r="D160" s="159" t="s">
        <v>1214</v>
      </c>
      <c r="E160" s="160" t="s">
        <v>563</v>
      </c>
      <c r="F160" s="198" t="s">
        <v>2881</v>
      </c>
      <c r="G160" s="198" t="s">
        <v>153</v>
      </c>
      <c r="H160" s="198" t="s">
        <v>2206</v>
      </c>
      <c r="I160" s="197" t="s">
        <v>1380</v>
      </c>
      <c r="J160" s="198" t="s">
        <v>131</v>
      </c>
      <c r="K160" s="198"/>
    </row>
    <row r="161" spans="1:11" s="162" customFormat="1" ht="15.75">
      <c r="A161" s="196">
        <v>1</v>
      </c>
      <c r="B161" s="196" t="s">
        <v>1598</v>
      </c>
      <c r="C161" s="196">
        <v>6</v>
      </c>
      <c r="D161" s="159" t="s">
        <v>562</v>
      </c>
      <c r="E161" s="160" t="s">
        <v>563</v>
      </c>
      <c r="F161" s="198" t="s">
        <v>2823</v>
      </c>
      <c r="G161" s="198" t="s">
        <v>153</v>
      </c>
      <c r="H161" s="198" t="s">
        <v>2217</v>
      </c>
      <c r="I161" s="197" t="s">
        <v>1322</v>
      </c>
      <c r="J161" s="198" t="s">
        <v>131</v>
      </c>
      <c r="K161" s="198"/>
    </row>
    <row r="162" spans="1:11" s="162" customFormat="1" ht="15.75">
      <c r="A162" s="196">
        <v>2</v>
      </c>
      <c r="B162" s="196" t="s">
        <v>1599</v>
      </c>
      <c r="C162" s="196">
        <v>6</v>
      </c>
      <c r="D162" s="159" t="s">
        <v>915</v>
      </c>
      <c r="E162" s="160" t="s">
        <v>459</v>
      </c>
      <c r="F162" s="198" t="s">
        <v>2882</v>
      </c>
      <c r="G162" s="198" t="s">
        <v>153</v>
      </c>
      <c r="H162" s="198" t="s">
        <v>2217</v>
      </c>
      <c r="I162" s="197" t="s">
        <v>1337</v>
      </c>
      <c r="J162" s="198" t="s">
        <v>131</v>
      </c>
      <c r="K162" s="198"/>
    </row>
    <row r="163" spans="1:11" s="162" customFormat="1" ht="15.75">
      <c r="A163" s="196">
        <v>3</v>
      </c>
      <c r="B163" s="196" t="s">
        <v>1600</v>
      </c>
      <c r="C163" s="196">
        <v>6</v>
      </c>
      <c r="D163" s="159" t="s">
        <v>1193</v>
      </c>
      <c r="E163" s="160" t="s">
        <v>459</v>
      </c>
      <c r="F163" s="198" t="s">
        <v>2883</v>
      </c>
      <c r="G163" s="198" t="s">
        <v>153</v>
      </c>
      <c r="H163" s="198" t="s">
        <v>2217</v>
      </c>
      <c r="I163" s="197" t="s">
        <v>1372</v>
      </c>
      <c r="J163" s="198" t="s">
        <v>131</v>
      </c>
      <c r="K163" s="198"/>
    </row>
    <row r="164" spans="1:11" s="162" customFormat="1" ht="15.75">
      <c r="A164" s="196">
        <v>4</v>
      </c>
      <c r="B164" s="196" t="s">
        <v>1601</v>
      </c>
      <c r="C164" s="196">
        <v>6</v>
      </c>
      <c r="D164" s="159" t="s">
        <v>1033</v>
      </c>
      <c r="E164" s="160" t="s">
        <v>459</v>
      </c>
      <c r="F164" s="198" t="s">
        <v>2884</v>
      </c>
      <c r="G164" s="198" t="s">
        <v>153</v>
      </c>
      <c r="H164" s="198" t="s">
        <v>2235</v>
      </c>
      <c r="I164" s="197" t="s">
        <v>1356</v>
      </c>
      <c r="J164" s="198" t="s">
        <v>131</v>
      </c>
      <c r="K164" s="198"/>
    </row>
    <row r="165" spans="1:11" s="162" customFormat="1" ht="15.75">
      <c r="A165" s="196">
        <v>5</v>
      </c>
      <c r="B165" s="196" t="s">
        <v>1602</v>
      </c>
      <c r="C165" s="196">
        <v>6</v>
      </c>
      <c r="D165" s="159" t="s">
        <v>523</v>
      </c>
      <c r="E165" s="160" t="s">
        <v>459</v>
      </c>
      <c r="F165" s="198" t="s">
        <v>2885</v>
      </c>
      <c r="G165" s="198" t="s">
        <v>153</v>
      </c>
      <c r="H165" s="198" t="s">
        <v>2203</v>
      </c>
      <c r="I165" s="197" t="s">
        <v>1335</v>
      </c>
      <c r="J165" s="198" t="s">
        <v>131</v>
      </c>
      <c r="K165" s="198"/>
    </row>
    <row r="166" spans="1:11" s="162" customFormat="1" ht="15.75">
      <c r="A166" s="196">
        <v>6</v>
      </c>
      <c r="B166" s="196" t="s">
        <v>1603</v>
      </c>
      <c r="C166" s="196">
        <v>6</v>
      </c>
      <c r="D166" s="159" t="s">
        <v>549</v>
      </c>
      <c r="E166" s="160" t="s">
        <v>459</v>
      </c>
      <c r="F166" s="198" t="s">
        <v>2886</v>
      </c>
      <c r="G166" s="198" t="s">
        <v>153</v>
      </c>
      <c r="H166" s="198" t="s">
        <v>2203</v>
      </c>
      <c r="I166" s="197" t="s">
        <v>1318</v>
      </c>
      <c r="J166" s="198" t="s">
        <v>131</v>
      </c>
      <c r="K166" s="198"/>
    </row>
    <row r="167" spans="1:11" s="162" customFormat="1" ht="15.75">
      <c r="A167" s="196">
        <v>7</v>
      </c>
      <c r="B167" s="196" t="s">
        <v>1604</v>
      </c>
      <c r="C167" s="196">
        <v>6</v>
      </c>
      <c r="D167" s="159" t="s">
        <v>1108</v>
      </c>
      <c r="E167" s="160" t="s">
        <v>459</v>
      </c>
      <c r="F167" s="198" t="s">
        <v>2887</v>
      </c>
      <c r="G167" s="198" t="s">
        <v>153</v>
      </c>
      <c r="H167" s="198" t="s">
        <v>2203</v>
      </c>
      <c r="I167" s="197" t="s">
        <v>1370</v>
      </c>
      <c r="J167" s="198" t="s">
        <v>131</v>
      </c>
      <c r="K167" s="198"/>
    </row>
    <row r="168" spans="1:11" s="162" customFormat="1" ht="15.75">
      <c r="A168" s="196">
        <v>8</v>
      </c>
      <c r="B168" s="196" t="s">
        <v>1605</v>
      </c>
      <c r="C168" s="196">
        <v>6</v>
      </c>
      <c r="D168" s="159" t="s">
        <v>940</v>
      </c>
      <c r="E168" s="160" t="s">
        <v>693</v>
      </c>
      <c r="F168" s="198" t="s">
        <v>2888</v>
      </c>
      <c r="G168" s="198" t="s">
        <v>153</v>
      </c>
      <c r="H168" s="198" t="s">
        <v>2195</v>
      </c>
      <c r="I168" s="197" t="s">
        <v>1347</v>
      </c>
      <c r="J168" s="198" t="s">
        <v>131</v>
      </c>
      <c r="K168" s="198"/>
    </row>
    <row r="169" spans="1:11" s="162" customFormat="1" ht="15.75">
      <c r="A169" s="196">
        <v>9</v>
      </c>
      <c r="B169" s="196" t="s">
        <v>1606</v>
      </c>
      <c r="C169" s="196">
        <v>6</v>
      </c>
      <c r="D169" s="159" t="s">
        <v>570</v>
      </c>
      <c r="E169" s="160" t="s">
        <v>436</v>
      </c>
      <c r="F169" s="198" t="s">
        <v>2889</v>
      </c>
      <c r="G169" s="198" t="s">
        <v>153</v>
      </c>
      <c r="H169" s="198" t="s">
        <v>2195</v>
      </c>
      <c r="I169" s="197" t="s">
        <v>1325</v>
      </c>
      <c r="J169" s="198" t="s">
        <v>131</v>
      </c>
      <c r="K169" s="198"/>
    </row>
    <row r="170" spans="1:11" s="162" customFormat="1" ht="15.75">
      <c r="A170" s="196">
        <v>10</v>
      </c>
      <c r="B170" s="196" t="s">
        <v>1607</v>
      </c>
      <c r="C170" s="196">
        <v>6</v>
      </c>
      <c r="D170" s="159" t="s">
        <v>1202</v>
      </c>
      <c r="E170" s="160" t="s">
        <v>262</v>
      </c>
      <c r="F170" s="198" t="s">
        <v>2783</v>
      </c>
      <c r="G170" s="198" t="s">
        <v>153</v>
      </c>
      <c r="H170" s="198" t="s">
        <v>2195</v>
      </c>
      <c r="I170" s="197" t="s">
        <v>1375</v>
      </c>
      <c r="J170" s="198" t="s">
        <v>131</v>
      </c>
      <c r="K170" s="198"/>
    </row>
    <row r="171" spans="1:11" s="162" customFormat="1" ht="15.75">
      <c r="A171" s="196">
        <v>11</v>
      </c>
      <c r="B171" s="196" t="s">
        <v>1608</v>
      </c>
      <c r="C171" s="196">
        <v>6</v>
      </c>
      <c r="D171" s="159" t="s">
        <v>1009</v>
      </c>
      <c r="E171" s="160" t="s">
        <v>262</v>
      </c>
      <c r="F171" s="198" t="s">
        <v>2890</v>
      </c>
      <c r="G171" s="198" t="s">
        <v>475</v>
      </c>
      <c r="H171" s="198" t="s">
        <v>2217</v>
      </c>
      <c r="I171" s="197" t="s">
        <v>1352</v>
      </c>
      <c r="J171" s="198" t="s">
        <v>131</v>
      </c>
      <c r="K171" s="198"/>
    </row>
    <row r="172" spans="1:11" s="162" customFormat="1" ht="15.75">
      <c r="A172" s="196">
        <v>12</v>
      </c>
      <c r="B172" s="196" t="s">
        <v>1609</v>
      </c>
      <c r="C172" s="196">
        <v>6</v>
      </c>
      <c r="D172" s="159" t="s">
        <v>1275</v>
      </c>
      <c r="E172" s="160" t="s">
        <v>262</v>
      </c>
      <c r="F172" s="198" t="s">
        <v>2891</v>
      </c>
      <c r="G172" s="198" t="s">
        <v>153</v>
      </c>
      <c r="H172" s="198" t="s">
        <v>2206</v>
      </c>
      <c r="I172" s="197" t="s">
        <v>1389</v>
      </c>
      <c r="J172" s="198" t="s">
        <v>131</v>
      </c>
      <c r="K172" s="198"/>
    </row>
    <row r="173" spans="1:11" s="162" customFormat="1" ht="15.75">
      <c r="A173" s="196">
        <v>13</v>
      </c>
      <c r="B173" s="196" t="s">
        <v>1610</v>
      </c>
      <c r="C173" s="196">
        <v>6</v>
      </c>
      <c r="D173" s="159" t="s">
        <v>557</v>
      </c>
      <c r="E173" s="160" t="s">
        <v>262</v>
      </c>
      <c r="F173" s="198" t="s">
        <v>2892</v>
      </c>
      <c r="G173" s="198" t="s">
        <v>153</v>
      </c>
      <c r="H173" s="198" t="s">
        <v>2217</v>
      </c>
      <c r="I173" s="197" t="s">
        <v>1321</v>
      </c>
      <c r="J173" s="198" t="s">
        <v>131</v>
      </c>
      <c r="K173" s="198"/>
    </row>
    <row r="174" spans="1:11" s="162" customFormat="1" ht="15.75">
      <c r="A174" s="196">
        <v>14</v>
      </c>
      <c r="B174" s="196" t="s">
        <v>1611</v>
      </c>
      <c r="C174" s="196">
        <v>6</v>
      </c>
      <c r="D174" s="159" t="s">
        <v>1112</v>
      </c>
      <c r="E174" s="160" t="s">
        <v>251</v>
      </c>
      <c r="F174" s="198" t="s">
        <v>2893</v>
      </c>
      <c r="G174" s="198" t="s">
        <v>153</v>
      </c>
      <c r="H174" s="198" t="s">
        <v>2206</v>
      </c>
      <c r="I174" s="197" t="s">
        <v>1371</v>
      </c>
      <c r="J174" s="198" t="s">
        <v>131</v>
      </c>
      <c r="K174" s="198"/>
    </row>
    <row r="175" spans="1:11" s="162" customFormat="1" ht="15.75">
      <c r="A175" s="196">
        <v>15</v>
      </c>
      <c r="B175" s="196" t="s">
        <v>1612</v>
      </c>
      <c r="C175" s="196">
        <v>6</v>
      </c>
      <c r="D175" s="159" t="s">
        <v>1263</v>
      </c>
      <c r="E175" s="160" t="s">
        <v>251</v>
      </c>
      <c r="F175" s="198" t="s">
        <v>2894</v>
      </c>
      <c r="G175" s="198" t="s">
        <v>153</v>
      </c>
      <c r="H175" s="198" t="s">
        <v>2213</v>
      </c>
      <c r="I175" s="197" t="s">
        <v>1382</v>
      </c>
      <c r="J175" s="198" t="s">
        <v>131</v>
      </c>
      <c r="K175" s="198"/>
    </row>
    <row r="176" spans="1:11" s="162" customFormat="1" ht="15.75">
      <c r="A176" s="196">
        <v>16</v>
      </c>
      <c r="B176" s="196" t="s">
        <v>1613</v>
      </c>
      <c r="C176" s="196">
        <v>6</v>
      </c>
      <c r="D176" s="159" t="s">
        <v>578</v>
      </c>
      <c r="E176" s="160" t="s">
        <v>251</v>
      </c>
      <c r="F176" s="198" t="s">
        <v>2895</v>
      </c>
      <c r="G176" s="198" t="s">
        <v>153</v>
      </c>
      <c r="H176" s="198" t="s">
        <v>2244</v>
      </c>
      <c r="I176" s="197" t="s">
        <v>1310</v>
      </c>
      <c r="J176" s="198" t="s">
        <v>131</v>
      </c>
      <c r="K176" s="198"/>
    </row>
    <row r="177" spans="1:11" s="162" customFormat="1" ht="15.75">
      <c r="A177" s="196">
        <v>17</v>
      </c>
      <c r="B177" s="196" t="s">
        <v>1614</v>
      </c>
      <c r="C177" s="196">
        <v>6</v>
      </c>
      <c r="D177" s="159" t="s">
        <v>1023</v>
      </c>
      <c r="E177" s="160" t="s">
        <v>251</v>
      </c>
      <c r="F177" s="198" t="s">
        <v>2807</v>
      </c>
      <c r="G177" s="198" t="s">
        <v>153</v>
      </c>
      <c r="H177" s="198" t="s">
        <v>2293</v>
      </c>
      <c r="I177" s="197" t="s">
        <v>1355</v>
      </c>
      <c r="J177" s="198" t="s">
        <v>131</v>
      </c>
      <c r="K177" s="198"/>
    </row>
    <row r="178" spans="1:11" s="162" customFormat="1" ht="15.75">
      <c r="A178" s="196">
        <v>18</v>
      </c>
      <c r="B178" s="196" t="s">
        <v>1615</v>
      </c>
      <c r="C178" s="196">
        <v>6</v>
      </c>
      <c r="D178" s="159" t="s">
        <v>341</v>
      </c>
      <c r="E178" s="160" t="s">
        <v>251</v>
      </c>
      <c r="F178" s="198" t="s">
        <v>2896</v>
      </c>
      <c r="G178" s="198" t="s">
        <v>153</v>
      </c>
      <c r="H178" s="198" t="s">
        <v>2217</v>
      </c>
      <c r="I178" s="197" t="s">
        <v>1312</v>
      </c>
      <c r="J178" s="198" t="s">
        <v>131</v>
      </c>
      <c r="K178" s="198"/>
    </row>
    <row r="179" spans="1:11" s="162" customFormat="1" ht="15.75">
      <c r="A179" s="196">
        <v>19</v>
      </c>
      <c r="B179" s="196" t="s">
        <v>1616</v>
      </c>
      <c r="C179" s="196">
        <v>6</v>
      </c>
      <c r="D179" s="159" t="s">
        <v>588</v>
      </c>
      <c r="E179" s="160" t="s">
        <v>251</v>
      </c>
      <c r="F179" s="198" t="s">
        <v>2254</v>
      </c>
      <c r="G179" s="198" t="s">
        <v>153</v>
      </c>
      <c r="H179" s="198" t="s">
        <v>2222</v>
      </c>
      <c r="I179" s="197" t="s">
        <v>1329</v>
      </c>
      <c r="J179" s="198" t="s">
        <v>131</v>
      </c>
      <c r="K179" s="198"/>
    </row>
    <row r="180" spans="1:11" s="162" customFormat="1" ht="15.75">
      <c r="A180" s="196">
        <v>20</v>
      </c>
      <c r="B180" s="196" t="s">
        <v>1617</v>
      </c>
      <c r="C180" s="196">
        <v>6</v>
      </c>
      <c r="D180" s="159" t="s">
        <v>1203</v>
      </c>
      <c r="E180" s="160" t="s">
        <v>251</v>
      </c>
      <c r="F180" s="198" t="s">
        <v>2887</v>
      </c>
      <c r="G180" s="198" t="s">
        <v>153</v>
      </c>
      <c r="H180" s="198" t="s">
        <v>2195</v>
      </c>
      <c r="I180" s="197" t="s">
        <v>1376</v>
      </c>
      <c r="J180" s="198" t="s">
        <v>131</v>
      </c>
      <c r="K180" s="198"/>
    </row>
    <row r="181" spans="1:11" s="162" customFormat="1" ht="15.75">
      <c r="A181" s="196">
        <v>21</v>
      </c>
      <c r="B181" s="196" t="s">
        <v>1618</v>
      </c>
      <c r="C181" s="196">
        <v>6</v>
      </c>
      <c r="D181" s="159" t="s">
        <v>555</v>
      </c>
      <c r="E181" s="160" t="s">
        <v>251</v>
      </c>
      <c r="F181" s="198" t="s">
        <v>2242</v>
      </c>
      <c r="G181" s="198" t="s">
        <v>153</v>
      </c>
      <c r="H181" s="198" t="s">
        <v>2217</v>
      </c>
      <c r="I181" s="197" t="s">
        <v>1320</v>
      </c>
      <c r="J181" s="198" t="s">
        <v>131</v>
      </c>
      <c r="K181" s="198"/>
    </row>
    <row r="182" spans="1:11" s="162" customFormat="1" ht="15.75">
      <c r="A182" s="196">
        <v>22</v>
      </c>
      <c r="B182" s="196" t="s">
        <v>1619</v>
      </c>
      <c r="C182" s="196">
        <v>6</v>
      </c>
      <c r="D182" s="159" t="s">
        <v>551</v>
      </c>
      <c r="E182" s="160" t="s">
        <v>251</v>
      </c>
      <c r="F182" s="198" t="s">
        <v>2895</v>
      </c>
      <c r="G182" s="198" t="s">
        <v>153</v>
      </c>
      <c r="H182" s="198" t="s">
        <v>2213</v>
      </c>
      <c r="I182" s="197" t="s">
        <v>1318</v>
      </c>
      <c r="J182" s="198" t="s">
        <v>131</v>
      </c>
      <c r="K182" s="198"/>
    </row>
    <row r="183" spans="1:11" s="162" customFormat="1" ht="15.75">
      <c r="A183" s="196">
        <v>23</v>
      </c>
      <c r="B183" s="196" t="s">
        <v>1620</v>
      </c>
      <c r="C183" s="196">
        <v>6</v>
      </c>
      <c r="D183" s="159" t="s">
        <v>941</v>
      </c>
      <c r="E183" s="160" t="s">
        <v>251</v>
      </c>
      <c r="F183" s="198" t="s">
        <v>2897</v>
      </c>
      <c r="G183" s="198" t="s">
        <v>153</v>
      </c>
      <c r="H183" s="198" t="s">
        <v>2203</v>
      </c>
      <c r="I183" s="197" t="s">
        <v>1347</v>
      </c>
      <c r="J183" s="198" t="s">
        <v>131</v>
      </c>
      <c r="K183" s="198"/>
    </row>
    <row r="184" spans="1:11" s="162" customFormat="1" ht="15.75">
      <c r="A184" s="196">
        <v>24</v>
      </c>
      <c r="B184" s="196" t="s">
        <v>1621</v>
      </c>
      <c r="C184" s="196">
        <v>6</v>
      </c>
      <c r="D184" s="159" t="s">
        <v>250</v>
      </c>
      <c r="E184" s="160" t="s">
        <v>251</v>
      </c>
      <c r="F184" s="198" t="s">
        <v>2898</v>
      </c>
      <c r="G184" s="198" t="s">
        <v>252</v>
      </c>
      <c r="H184" s="198" t="s">
        <v>2199</v>
      </c>
      <c r="I184" s="197" t="s">
        <v>1392</v>
      </c>
      <c r="J184" s="198" t="s">
        <v>131</v>
      </c>
      <c r="K184" s="198"/>
    </row>
    <row r="185" spans="1:11" s="162" customFormat="1" ht="15.75">
      <c r="A185" s="196">
        <v>25</v>
      </c>
      <c r="B185" s="196" t="s">
        <v>1622</v>
      </c>
      <c r="C185" s="196">
        <v>6</v>
      </c>
      <c r="D185" s="159" t="s">
        <v>487</v>
      </c>
      <c r="E185" s="160" t="s">
        <v>237</v>
      </c>
      <c r="F185" s="198" t="s">
        <v>2899</v>
      </c>
      <c r="G185" s="198" t="s">
        <v>227</v>
      </c>
      <c r="H185" s="198" t="s">
        <v>2235</v>
      </c>
      <c r="I185" s="197" t="s">
        <v>1372</v>
      </c>
      <c r="J185" s="198" t="s">
        <v>131</v>
      </c>
      <c r="K185" s="198"/>
    </row>
    <row r="186" spans="1:11" s="162" customFormat="1" ht="15.75">
      <c r="A186" s="196">
        <v>26</v>
      </c>
      <c r="B186" s="196" t="s">
        <v>1623</v>
      </c>
      <c r="C186" s="196">
        <v>6</v>
      </c>
      <c r="D186" s="159" t="s">
        <v>584</v>
      </c>
      <c r="E186" s="160" t="s">
        <v>237</v>
      </c>
      <c r="F186" s="198" t="s">
        <v>2247</v>
      </c>
      <c r="G186" s="198" t="s">
        <v>153</v>
      </c>
      <c r="H186" s="198" t="s">
        <v>2235</v>
      </c>
      <c r="I186" s="197" t="s">
        <v>1328</v>
      </c>
      <c r="J186" s="198" t="s">
        <v>131</v>
      </c>
      <c r="K186" s="198"/>
    </row>
    <row r="187" spans="1:11" s="162" customFormat="1" ht="15.75">
      <c r="A187" s="196">
        <v>27</v>
      </c>
      <c r="B187" s="196" t="s">
        <v>1624</v>
      </c>
      <c r="C187" s="196">
        <v>6</v>
      </c>
      <c r="D187" s="159" t="s">
        <v>566</v>
      </c>
      <c r="E187" s="160" t="s">
        <v>368</v>
      </c>
      <c r="F187" s="198" t="s">
        <v>2900</v>
      </c>
      <c r="G187" s="198" t="s">
        <v>153</v>
      </c>
      <c r="H187" s="198" t="s">
        <v>2244</v>
      </c>
      <c r="I187" s="197" t="s">
        <v>1323</v>
      </c>
      <c r="J187" s="198" t="s">
        <v>131</v>
      </c>
      <c r="K187" s="198"/>
    </row>
    <row r="188" spans="1:11" s="162" customFormat="1" ht="15.75">
      <c r="A188" s="196">
        <v>28</v>
      </c>
      <c r="B188" s="196" t="s">
        <v>1625</v>
      </c>
      <c r="C188" s="196">
        <v>6</v>
      </c>
      <c r="D188" s="159" t="s">
        <v>367</v>
      </c>
      <c r="E188" s="160" t="s">
        <v>368</v>
      </c>
      <c r="F188" s="198" t="s">
        <v>2254</v>
      </c>
      <c r="G188" s="198" t="s">
        <v>153</v>
      </c>
      <c r="H188" s="198" t="s">
        <v>2217</v>
      </c>
      <c r="I188" s="197" t="s">
        <v>1316</v>
      </c>
      <c r="J188" s="198" t="s">
        <v>131</v>
      </c>
      <c r="K188" s="198"/>
    </row>
    <row r="189" spans="1:11" s="162" customFormat="1" ht="15.75">
      <c r="A189" s="196">
        <v>29</v>
      </c>
      <c r="B189" s="196" t="s">
        <v>1626</v>
      </c>
      <c r="C189" s="196">
        <v>6</v>
      </c>
      <c r="D189" s="159" t="s">
        <v>1199</v>
      </c>
      <c r="E189" s="160" t="s">
        <v>368</v>
      </c>
      <c r="F189" s="198" t="s">
        <v>2901</v>
      </c>
      <c r="G189" s="198" t="s">
        <v>153</v>
      </c>
      <c r="H189" s="198" t="s">
        <v>2195</v>
      </c>
      <c r="I189" s="197" t="s">
        <v>1374</v>
      </c>
      <c r="J189" s="198" t="s">
        <v>131</v>
      </c>
      <c r="K189" s="198"/>
    </row>
    <row r="190" spans="1:11" s="162" customFormat="1" ht="15.75">
      <c r="A190" s="196">
        <v>30</v>
      </c>
      <c r="B190" s="196" t="s">
        <v>1627</v>
      </c>
      <c r="C190" s="196">
        <v>6</v>
      </c>
      <c r="D190" s="159" t="s">
        <v>1197</v>
      </c>
      <c r="E190" s="160" t="s">
        <v>368</v>
      </c>
      <c r="F190" s="198" t="s">
        <v>2902</v>
      </c>
      <c r="G190" s="198" t="s">
        <v>153</v>
      </c>
      <c r="H190" s="198" t="s">
        <v>2195</v>
      </c>
      <c r="I190" s="197" t="s">
        <v>1374</v>
      </c>
      <c r="J190" s="198" t="s">
        <v>131</v>
      </c>
      <c r="K190" s="198"/>
    </row>
    <row r="191" spans="1:11" s="162" customFormat="1" ht="15.75">
      <c r="A191" s="196">
        <v>31</v>
      </c>
      <c r="B191" s="196" t="s">
        <v>1628</v>
      </c>
      <c r="C191" s="196">
        <v>6</v>
      </c>
      <c r="D191" s="159" t="s">
        <v>327</v>
      </c>
      <c r="E191" s="160" t="s">
        <v>203</v>
      </c>
      <c r="F191" s="198" t="s">
        <v>2903</v>
      </c>
      <c r="G191" s="198" t="s">
        <v>153</v>
      </c>
      <c r="H191" s="198" t="s">
        <v>2222</v>
      </c>
      <c r="I191" s="197" t="s">
        <v>1310</v>
      </c>
      <c r="J191" s="198" t="s">
        <v>131</v>
      </c>
      <c r="K191" s="198"/>
    </row>
    <row r="192" spans="1:11" s="162" customFormat="1" ht="15.75">
      <c r="A192" s="196">
        <v>1</v>
      </c>
      <c r="B192" s="196" t="s">
        <v>1629</v>
      </c>
      <c r="C192" s="196">
        <v>7</v>
      </c>
      <c r="D192" s="159" t="s">
        <v>1025</v>
      </c>
      <c r="E192" s="160" t="s">
        <v>1026</v>
      </c>
      <c r="F192" s="198" t="s">
        <v>2904</v>
      </c>
      <c r="G192" s="198" t="s">
        <v>153</v>
      </c>
      <c r="H192" s="198" t="s">
        <v>2270</v>
      </c>
      <c r="I192" s="197" t="s">
        <v>1355</v>
      </c>
      <c r="J192" s="198" t="s">
        <v>131</v>
      </c>
      <c r="K192" s="198"/>
    </row>
    <row r="193" spans="1:11" s="162" customFormat="1" ht="15.75">
      <c r="A193" s="196">
        <v>2</v>
      </c>
      <c r="B193" s="196" t="s">
        <v>1630</v>
      </c>
      <c r="C193" s="196">
        <v>7</v>
      </c>
      <c r="D193" s="159" t="s">
        <v>590</v>
      </c>
      <c r="E193" s="160" t="s">
        <v>239</v>
      </c>
      <c r="F193" s="198" t="s">
        <v>2858</v>
      </c>
      <c r="G193" s="198" t="s">
        <v>153</v>
      </c>
      <c r="H193" s="198" t="s">
        <v>2217</v>
      </c>
      <c r="I193" s="197" t="s">
        <v>1330</v>
      </c>
      <c r="J193" s="198" t="s">
        <v>131</v>
      </c>
      <c r="K193" s="198"/>
    </row>
    <row r="194" spans="1:11" s="162" customFormat="1" ht="15.75">
      <c r="A194" s="196">
        <v>3</v>
      </c>
      <c r="B194" s="196" t="s">
        <v>1631</v>
      </c>
      <c r="C194" s="196">
        <v>7</v>
      </c>
      <c r="D194" s="159" t="s">
        <v>613</v>
      </c>
      <c r="E194" s="160" t="s">
        <v>226</v>
      </c>
      <c r="F194" s="198" t="s">
        <v>2905</v>
      </c>
      <c r="G194" s="198" t="s">
        <v>153</v>
      </c>
      <c r="H194" s="198" t="s">
        <v>2217</v>
      </c>
      <c r="I194" s="197" t="s">
        <v>1321</v>
      </c>
      <c r="J194" s="198" t="s">
        <v>131</v>
      </c>
      <c r="K194" s="198"/>
    </row>
    <row r="195" spans="1:11" s="162" customFormat="1" ht="15.75">
      <c r="A195" s="196">
        <v>4</v>
      </c>
      <c r="B195" s="196" t="s">
        <v>1632</v>
      </c>
      <c r="C195" s="196">
        <v>7</v>
      </c>
      <c r="D195" s="159" t="s">
        <v>487</v>
      </c>
      <c r="E195" s="160" t="s">
        <v>226</v>
      </c>
      <c r="F195" s="198" t="s">
        <v>2906</v>
      </c>
      <c r="G195" s="198" t="s">
        <v>153</v>
      </c>
      <c r="H195" s="198" t="s">
        <v>2244</v>
      </c>
      <c r="I195" s="197" t="s">
        <v>1336</v>
      </c>
      <c r="J195" s="198" t="s">
        <v>131</v>
      </c>
      <c r="K195" s="198"/>
    </row>
    <row r="196" spans="1:11" s="162" customFormat="1" ht="15.75">
      <c r="A196" s="196">
        <v>5</v>
      </c>
      <c r="B196" s="196" t="s">
        <v>1633</v>
      </c>
      <c r="C196" s="196">
        <v>7</v>
      </c>
      <c r="D196" s="159" t="s">
        <v>594</v>
      </c>
      <c r="E196" s="160" t="s">
        <v>226</v>
      </c>
      <c r="F196" s="198" t="s">
        <v>2907</v>
      </c>
      <c r="G196" s="198" t="s">
        <v>153</v>
      </c>
      <c r="H196" s="198" t="s">
        <v>2222</v>
      </c>
      <c r="I196" s="197" t="s">
        <v>1331</v>
      </c>
      <c r="J196" s="198" t="s">
        <v>131</v>
      </c>
      <c r="K196" s="198"/>
    </row>
    <row r="197" spans="1:11" s="162" customFormat="1" ht="15.75">
      <c r="A197" s="196">
        <v>6</v>
      </c>
      <c r="B197" s="196" t="s">
        <v>1634</v>
      </c>
      <c r="C197" s="196">
        <v>7</v>
      </c>
      <c r="D197" s="159" t="s">
        <v>1045</v>
      </c>
      <c r="E197" s="160" t="s">
        <v>235</v>
      </c>
      <c r="F197" s="198" t="s">
        <v>2265</v>
      </c>
      <c r="G197" s="198" t="s">
        <v>153</v>
      </c>
      <c r="H197" s="198" t="s">
        <v>2203</v>
      </c>
      <c r="I197" s="197" t="s">
        <v>1360</v>
      </c>
      <c r="J197" s="198" t="s">
        <v>131</v>
      </c>
      <c r="K197" s="198"/>
    </row>
    <row r="198" spans="1:11" s="162" customFormat="1" ht="15.75">
      <c r="A198" s="196">
        <v>7</v>
      </c>
      <c r="B198" s="196" t="s">
        <v>1635</v>
      </c>
      <c r="C198" s="196">
        <v>7</v>
      </c>
      <c r="D198" s="159" t="s">
        <v>1120</v>
      </c>
      <c r="E198" s="160" t="s">
        <v>235</v>
      </c>
      <c r="F198" s="198" t="s">
        <v>2908</v>
      </c>
      <c r="G198" s="198" t="s">
        <v>153</v>
      </c>
      <c r="H198" s="198" t="s">
        <v>2206</v>
      </c>
      <c r="I198" s="197" t="s">
        <v>1367</v>
      </c>
      <c r="J198" s="198" t="s">
        <v>131</v>
      </c>
      <c r="K198" s="198"/>
    </row>
    <row r="199" spans="1:11" s="162" customFormat="1" ht="15.75">
      <c r="A199" s="196">
        <v>8</v>
      </c>
      <c r="B199" s="196" t="s">
        <v>1636</v>
      </c>
      <c r="C199" s="196">
        <v>7</v>
      </c>
      <c r="D199" s="159" t="s">
        <v>1101</v>
      </c>
      <c r="E199" s="160" t="s">
        <v>235</v>
      </c>
      <c r="F199" s="198" t="s">
        <v>2909</v>
      </c>
      <c r="G199" s="198" t="s">
        <v>153</v>
      </c>
      <c r="H199" s="198" t="s">
        <v>2195</v>
      </c>
      <c r="I199" s="197" t="s">
        <v>1364</v>
      </c>
      <c r="J199" s="198" t="s">
        <v>131</v>
      </c>
      <c r="K199" s="198"/>
    </row>
    <row r="200" spans="1:11" s="162" customFormat="1" ht="15.75">
      <c r="A200" s="196">
        <v>9</v>
      </c>
      <c r="B200" s="196" t="s">
        <v>1637</v>
      </c>
      <c r="C200" s="196">
        <v>7</v>
      </c>
      <c r="D200" s="159" t="s">
        <v>1010</v>
      </c>
      <c r="E200" s="160" t="s">
        <v>235</v>
      </c>
      <c r="F200" s="198" t="s">
        <v>2280</v>
      </c>
      <c r="G200" s="198" t="s">
        <v>153</v>
      </c>
      <c r="H200" s="198" t="s">
        <v>2195</v>
      </c>
      <c r="I200" s="197" t="s">
        <v>1353</v>
      </c>
      <c r="J200" s="198" t="s">
        <v>131</v>
      </c>
      <c r="K200" s="198"/>
    </row>
    <row r="201" spans="1:11" s="162" customFormat="1" ht="15.75">
      <c r="A201" s="196">
        <v>10</v>
      </c>
      <c r="B201" s="196" t="s">
        <v>1638</v>
      </c>
      <c r="C201" s="196">
        <v>7</v>
      </c>
      <c r="D201" s="159" t="s">
        <v>888</v>
      </c>
      <c r="E201" s="160" t="s">
        <v>235</v>
      </c>
      <c r="F201" s="198" t="s">
        <v>2910</v>
      </c>
      <c r="G201" s="198" t="s">
        <v>1127</v>
      </c>
      <c r="H201" s="198" t="s">
        <v>2270</v>
      </c>
      <c r="I201" s="197" t="s">
        <v>1371</v>
      </c>
      <c r="J201" s="198" t="s">
        <v>131</v>
      </c>
      <c r="K201" s="198"/>
    </row>
    <row r="202" spans="1:11" s="162" customFormat="1" ht="15.75">
      <c r="A202" s="196">
        <v>11</v>
      </c>
      <c r="B202" s="196" t="s">
        <v>1639</v>
      </c>
      <c r="C202" s="196">
        <v>7</v>
      </c>
      <c r="D202" s="159" t="s">
        <v>360</v>
      </c>
      <c r="E202" s="160" t="s">
        <v>361</v>
      </c>
      <c r="F202" s="198" t="s">
        <v>2261</v>
      </c>
      <c r="G202" s="198" t="s">
        <v>153</v>
      </c>
      <c r="H202" s="198" t="s">
        <v>2195</v>
      </c>
      <c r="I202" s="197" t="s">
        <v>1315</v>
      </c>
      <c r="J202" s="198" t="s">
        <v>131</v>
      </c>
      <c r="K202" s="198"/>
    </row>
    <row r="203" spans="1:11" s="162" customFormat="1" ht="15.75">
      <c r="A203" s="196">
        <v>12</v>
      </c>
      <c r="B203" s="196" t="s">
        <v>1640</v>
      </c>
      <c r="C203" s="196">
        <v>7</v>
      </c>
      <c r="D203" s="159" t="s">
        <v>342</v>
      </c>
      <c r="E203" s="160" t="s">
        <v>343</v>
      </c>
      <c r="F203" s="198" t="s">
        <v>2911</v>
      </c>
      <c r="G203" s="198" t="s">
        <v>153</v>
      </c>
      <c r="H203" s="198" t="s">
        <v>2203</v>
      </c>
      <c r="I203" s="197" t="s">
        <v>1313</v>
      </c>
      <c r="J203" s="198" t="s">
        <v>131</v>
      </c>
      <c r="K203" s="198"/>
    </row>
    <row r="204" spans="1:11" s="162" customFormat="1" ht="15.75">
      <c r="A204" s="196">
        <v>13</v>
      </c>
      <c r="B204" s="196" t="s">
        <v>1641</v>
      </c>
      <c r="C204" s="196">
        <v>7</v>
      </c>
      <c r="D204" s="159" t="s">
        <v>1037</v>
      </c>
      <c r="E204" s="160" t="s">
        <v>343</v>
      </c>
      <c r="F204" s="198" t="s">
        <v>2247</v>
      </c>
      <c r="G204" s="198" t="s">
        <v>153</v>
      </c>
      <c r="H204" s="198" t="s">
        <v>2195</v>
      </c>
      <c r="I204" s="197" t="s">
        <v>1357</v>
      </c>
      <c r="J204" s="198" t="s">
        <v>131</v>
      </c>
      <c r="K204" s="198"/>
    </row>
    <row r="205" spans="1:11" s="162" customFormat="1" ht="15.75">
      <c r="A205" s="196">
        <v>14</v>
      </c>
      <c r="B205" s="196" t="s">
        <v>1642</v>
      </c>
      <c r="C205" s="196">
        <v>7</v>
      </c>
      <c r="D205" s="159" t="s">
        <v>1040</v>
      </c>
      <c r="E205" s="160" t="s">
        <v>296</v>
      </c>
      <c r="F205" s="198" t="s">
        <v>2912</v>
      </c>
      <c r="G205" s="198" t="s">
        <v>153</v>
      </c>
      <c r="H205" s="198" t="s">
        <v>2235</v>
      </c>
      <c r="I205" s="197" t="s">
        <v>1358</v>
      </c>
      <c r="J205" s="198" t="s">
        <v>131</v>
      </c>
      <c r="K205" s="198"/>
    </row>
    <row r="206" spans="1:11" s="162" customFormat="1" ht="15.75">
      <c r="A206" s="196">
        <v>15</v>
      </c>
      <c r="B206" s="196" t="s">
        <v>1643</v>
      </c>
      <c r="C206" s="196">
        <v>7</v>
      </c>
      <c r="D206" s="159" t="s">
        <v>1002</v>
      </c>
      <c r="E206" s="160" t="s">
        <v>296</v>
      </c>
      <c r="F206" s="198" t="s">
        <v>2913</v>
      </c>
      <c r="G206" s="198" t="s">
        <v>835</v>
      </c>
      <c r="H206" s="198" t="s">
        <v>2295</v>
      </c>
      <c r="I206" s="197" t="s">
        <v>1348</v>
      </c>
      <c r="J206" s="198" t="s">
        <v>131</v>
      </c>
      <c r="K206" s="198"/>
    </row>
    <row r="207" spans="1:11" s="162" customFormat="1" ht="15.75">
      <c r="A207" s="196">
        <v>16</v>
      </c>
      <c r="B207" s="196" t="s">
        <v>1644</v>
      </c>
      <c r="C207" s="196">
        <v>7</v>
      </c>
      <c r="D207" s="159" t="s">
        <v>603</v>
      </c>
      <c r="E207" s="160" t="s">
        <v>296</v>
      </c>
      <c r="F207" s="198" t="s">
        <v>2914</v>
      </c>
      <c r="G207" s="198" t="s">
        <v>153</v>
      </c>
      <c r="H207" s="198" t="s">
        <v>2244</v>
      </c>
      <c r="I207" s="197" t="s">
        <v>1363</v>
      </c>
      <c r="J207" s="198" t="s">
        <v>131</v>
      </c>
      <c r="K207" s="198"/>
    </row>
    <row r="208" spans="1:11" s="162" customFormat="1" ht="15.75">
      <c r="A208" s="196">
        <v>17</v>
      </c>
      <c r="B208" s="196" t="s">
        <v>1645</v>
      </c>
      <c r="C208" s="196">
        <v>7</v>
      </c>
      <c r="D208" s="159" t="s">
        <v>583</v>
      </c>
      <c r="E208" s="160" t="s">
        <v>296</v>
      </c>
      <c r="F208" s="198" t="s">
        <v>2915</v>
      </c>
      <c r="G208" s="198" t="s">
        <v>153</v>
      </c>
      <c r="H208" s="198" t="s">
        <v>2235</v>
      </c>
      <c r="I208" s="197" t="s">
        <v>1328</v>
      </c>
      <c r="J208" s="198" t="s">
        <v>131</v>
      </c>
      <c r="K208" s="198"/>
    </row>
    <row r="209" spans="1:11" s="162" customFormat="1" ht="15.75">
      <c r="A209" s="196">
        <v>18</v>
      </c>
      <c r="B209" s="196" t="s">
        <v>1646</v>
      </c>
      <c r="C209" s="196">
        <v>7</v>
      </c>
      <c r="D209" s="159" t="s">
        <v>927</v>
      </c>
      <c r="E209" s="160" t="s">
        <v>296</v>
      </c>
      <c r="F209" s="198" t="s">
        <v>2799</v>
      </c>
      <c r="G209" s="198" t="s">
        <v>153</v>
      </c>
      <c r="H209" s="198" t="s">
        <v>2217</v>
      </c>
      <c r="I209" s="197" t="s">
        <v>1342</v>
      </c>
      <c r="J209" s="198" t="s">
        <v>131</v>
      </c>
      <c r="K209" s="198"/>
    </row>
    <row r="210" spans="1:11" s="162" customFormat="1" ht="15.75">
      <c r="A210" s="196">
        <v>19</v>
      </c>
      <c r="B210" s="196" t="s">
        <v>1647</v>
      </c>
      <c r="C210" s="196">
        <v>7</v>
      </c>
      <c r="D210" s="159" t="s">
        <v>1105</v>
      </c>
      <c r="E210" s="160" t="s">
        <v>296</v>
      </c>
      <c r="F210" s="198" t="s">
        <v>2305</v>
      </c>
      <c r="G210" s="198" t="s">
        <v>153</v>
      </c>
      <c r="H210" s="198" t="s">
        <v>2250</v>
      </c>
      <c r="I210" s="197" t="s">
        <v>1370</v>
      </c>
      <c r="J210" s="198" t="s">
        <v>131</v>
      </c>
      <c r="K210" s="198"/>
    </row>
    <row r="211" spans="1:11" s="162" customFormat="1" ht="15.75">
      <c r="A211" s="196">
        <v>20</v>
      </c>
      <c r="B211" s="196" t="s">
        <v>1648</v>
      </c>
      <c r="C211" s="196">
        <v>7</v>
      </c>
      <c r="D211" s="159" t="s">
        <v>1090</v>
      </c>
      <c r="E211" s="160" t="s">
        <v>296</v>
      </c>
      <c r="F211" s="198" t="s">
        <v>2916</v>
      </c>
      <c r="G211" s="198" t="s">
        <v>153</v>
      </c>
      <c r="H211" s="198" t="s">
        <v>2203</v>
      </c>
      <c r="I211" s="197" t="s">
        <v>1363</v>
      </c>
      <c r="J211" s="198" t="s">
        <v>131</v>
      </c>
      <c r="K211" s="198"/>
    </row>
    <row r="212" spans="1:11" s="162" customFormat="1" ht="15.75">
      <c r="A212" s="196">
        <v>21</v>
      </c>
      <c r="B212" s="196" t="s">
        <v>1649</v>
      </c>
      <c r="C212" s="196">
        <v>7</v>
      </c>
      <c r="D212" s="159" t="s">
        <v>1094</v>
      </c>
      <c r="E212" s="160" t="s">
        <v>209</v>
      </c>
      <c r="F212" s="198" t="s">
        <v>2917</v>
      </c>
      <c r="G212" s="198" t="s">
        <v>807</v>
      </c>
      <c r="H212" s="198" t="s">
        <v>2206</v>
      </c>
      <c r="I212" s="197" t="s">
        <v>1095</v>
      </c>
      <c r="J212" s="198" t="s">
        <v>131</v>
      </c>
      <c r="K212" s="198"/>
    </row>
    <row r="213" spans="1:11" s="162" customFormat="1" ht="15.75">
      <c r="A213" s="196">
        <v>22</v>
      </c>
      <c r="B213" s="196" t="s">
        <v>1650</v>
      </c>
      <c r="C213" s="196">
        <v>7</v>
      </c>
      <c r="D213" s="159" t="s">
        <v>1089</v>
      </c>
      <c r="E213" s="160" t="s">
        <v>209</v>
      </c>
      <c r="F213" s="198" t="s">
        <v>2918</v>
      </c>
      <c r="G213" s="198" t="s">
        <v>153</v>
      </c>
      <c r="H213" s="198" t="s">
        <v>2195</v>
      </c>
      <c r="I213" s="197" t="s">
        <v>1363</v>
      </c>
      <c r="J213" s="198" t="s">
        <v>131</v>
      </c>
      <c r="K213" s="198"/>
    </row>
    <row r="214" spans="1:11" s="162" customFormat="1" ht="15.75">
      <c r="A214" s="196">
        <v>23</v>
      </c>
      <c r="B214" s="196" t="s">
        <v>1651</v>
      </c>
      <c r="C214" s="196">
        <v>7</v>
      </c>
      <c r="D214" s="159" t="s">
        <v>553</v>
      </c>
      <c r="E214" s="160" t="s">
        <v>266</v>
      </c>
      <c r="F214" s="198" t="s">
        <v>2220</v>
      </c>
      <c r="G214" s="198" t="s">
        <v>153</v>
      </c>
      <c r="H214" s="198" t="s">
        <v>2195</v>
      </c>
      <c r="I214" s="197" t="s">
        <v>1319</v>
      </c>
      <c r="J214" s="198" t="s">
        <v>131</v>
      </c>
      <c r="K214" s="198"/>
    </row>
    <row r="215" spans="1:11" s="162" customFormat="1" ht="15.75">
      <c r="A215" s="196">
        <v>24</v>
      </c>
      <c r="B215" s="196" t="s">
        <v>1652</v>
      </c>
      <c r="C215" s="196">
        <v>7</v>
      </c>
      <c r="D215" s="159" t="s">
        <v>356</v>
      </c>
      <c r="E215" s="160" t="s">
        <v>334</v>
      </c>
      <c r="F215" s="198" t="s">
        <v>2879</v>
      </c>
      <c r="G215" s="198" t="s">
        <v>153</v>
      </c>
      <c r="H215" s="198" t="s">
        <v>2206</v>
      </c>
      <c r="I215" s="197" t="s">
        <v>1314</v>
      </c>
      <c r="J215" s="198" t="s">
        <v>131</v>
      </c>
      <c r="K215" s="198"/>
    </row>
    <row r="216" spans="1:11" s="162" customFormat="1" ht="15.75">
      <c r="A216" s="196">
        <v>25</v>
      </c>
      <c r="B216" s="196" t="s">
        <v>1653</v>
      </c>
      <c r="C216" s="196">
        <v>7</v>
      </c>
      <c r="D216" s="159" t="s">
        <v>333</v>
      </c>
      <c r="E216" s="160" t="s">
        <v>334</v>
      </c>
      <c r="F216" s="198" t="s">
        <v>2919</v>
      </c>
      <c r="G216" s="198" t="s">
        <v>153</v>
      </c>
      <c r="H216" s="198" t="s">
        <v>2217</v>
      </c>
      <c r="I216" s="197" t="s">
        <v>1311</v>
      </c>
      <c r="J216" s="198" t="s">
        <v>131</v>
      </c>
      <c r="K216" s="198"/>
    </row>
    <row r="217" spans="1:11" s="162" customFormat="1" ht="15.75">
      <c r="A217" s="196">
        <v>26</v>
      </c>
      <c r="B217" s="196" t="s">
        <v>1654</v>
      </c>
      <c r="C217" s="196">
        <v>7</v>
      </c>
      <c r="D217" s="159" t="s">
        <v>561</v>
      </c>
      <c r="E217" s="160" t="s">
        <v>371</v>
      </c>
      <c r="F217" s="198" t="s">
        <v>2915</v>
      </c>
      <c r="G217" s="198" t="s">
        <v>153</v>
      </c>
      <c r="H217" s="198" t="s">
        <v>2217</v>
      </c>
      <c r="I217" s="197" t="s">
        <v>1322</v>
      </c>
      <c r="J217" s="198" t="s">
        <v>131</v>
      </c>
      <c r="K217" s="198"/>
    </row>
    <row r="218" spans="1:11" s="162" customFormat="1" ht="15.75">
      <c r="A218" s="196">
        <v>27</v>
      </c>
      <c r="B218" s="196" t="s">
        <v>1655</v>
      </c>
      <c r="C218" s="196">
        <v>7</v>
      </c>
      <c r="D218" s="159" t="s">
        <v>552</v>
      </c>
      <c r="E218" s="160" t="s">
        <v>371</v>
      </c>
      <c r="F218" s="198" t="s">
        <v>2224</v>
      </c>
      <c r="G218" s="198" t="s">
        <v>153</v>
      </c>
      <c r="H218" s="198" t="s">
        <v>2195</v>
      </c>
      <c r="I218" s="197" t="s">
        <v>1319</v>
      </c>
      <c r="J218" s="198" t="s">
        <v>131</v>
      </c>
      <c r="K218" s="198"/>
    </row>
    <row r="219" spans="1:11" s="162" customFormat="1" ht="15.75">
      <c r="A219" s="196">
        <v>28</v>
      </c>
      <c r="B219" s="196" t="s">
        <v>1656</v>
      </c>
      <c r="C219" s="196">
        <v>7</v>
      </c>
      <c r="D219" s="159" t="s">
        <v>552</v>
      </c>
      <c r="E219" s="160" t="s">
        <v>371</v>
      </c>
      <c r="F219" s="198" t="s">
        <v>2920</v>
      </c>
      <c r="G219" s="198" t="s">
        <v>153</v>
      </c>
      <c r="H219" s="198" t="s">
        <v>2293</v>
      </c>
      <c r="I219" s="197" t="s">
        <v>1350</v>
      </c>
      <c r="J219" s="198" t="s">
        <v>131</v>
      </c>
      <c r="K219" s="198"/>
    </row>
    <row r="220" spans="1:11" s="162" customFormat="1" ht="15.75">
      <c r="A220" s="196">
        <v>29</v>
      </c>
      <c r="B220" s="196" t="s">
        <v>1657</v>
      </c>
      <c r="C220" s="196">
        <v>7</v>
      </c>
      <c r="D220" s="159" t="s">
        <v>1274</v>
      </c>
      <c r="E220" s="160" t="s">
        <v>742</v>
      </c>
      <c r="F220" s="198" t="s">
        <v>2921</v>
      </c>
      <c r="G220" s="198" t="s">
        <v>153</v>
      </c>
      <c r="H220" s="198" t="s">
        <v>2203</v>
      </c>
      <c r="I220" s="197" t="s">
        <v>1390</v>
      </c>
      <c r="J220" s="198" t="s">
        <v>131</v>
      </c>
      <c r="K220" s="198"/>
    </row>
    <row r="221" spans="1:11" s="162" customFormat="1" ht="15.75">
      <c r="A221" s="196">
        <v>30</v>
      </c>
      <c r="B221" s="196" t="s">
        <v>1658</v>
      </c>
      <c r="C221" s="196">
        <v>7</v>
      </c>
      <c r="D221" s="159" t="s">
        <v>1096</v>
      </c>
      <c r="E221" s="160" t="s">
        <v>465</v>
      </c>
      <c r="F221" s="198" t="s">
        <v>2922</v>
      </c>
      <c r="G221" s="198" t="s">
        <v>153</v>
      </c>
      <c r="H221" s="198" t="s">
        <v>2217</v>
      </c>
      <c r="I221" s="197" t="s">
        <v>1366</v>
      </c>
      <c r="J221" s="198" t="s">
        <v>131</v>
      </c>
      <c r="K221" s="198"/>
    </row>
    <row r="222" spans="1:11" s="162" customFormat="1" ht="15.75">
      <c r="A222" s="196">
        <v>31</v>
      </c>
      <c r="B222" s="196" t="s">
        <v>1659</v>
      </c>
      <c r="C222" s="196">
        <v>7</v>
      </c>
      <c r="D222" s="159" t="s">
        <v>592</v>
      </c>
      <c r="E222" s="160" t="s">
        <v>586</v>
      </c>
      <c r="F222" s="198" t="s">
        <v>2886</v>
      </c>
      <c r="G222" s="198" t="s">
        <v>153</v>
      </c>
      <c r="H222" s="198" t="s">
        <v>2195</v>
      </c>
      <c r="I222" s="197" t="s">
        <v>1331</v>
      </c>
      <c r="J222" s="198" t="s">
        <v>131</v>
      </c>
      <c r="K222" s="198"/>
    </row>
    <row r="223" spans="1:11" s="162" customFormat="1" ht="15.75">
      <c r="A223" s="196">
        <v>1</v>
      </c>
      <c r="B223" s="196" t="s">
        <v>1660</v>
      </c>
      <c r="C223" s="196">
        <v>8</v>
      </c>
      <c r="D223" s="159" t="s">
        <v>1121</v>
      </c>
      <c r="E223" s="160" t="s">
        <v>586</v>
      </c>
      <c r="F223" s="198" t="s">
        <v>2923</v>
      </c>
      <c r="G223" s="198" t="s">
        <v>153</v>
      </c>
      <c r="H223" s="198" t="s">
        <v>2250</v>
      </c>
      <c r="I223" s="197" t="s">
        <v>1370</v>
      </c>
      <c r="J223" s="198" t="s">
        <v>131</v>
      </c>
      <c r="K223" s="198"/>
    </row>
    <row r="224" spans="1:11" s="162" customFormat="1" ht="15.75">
      <c r="A224" s="196">
        <v>2</v>
      </c>
      <c r="B224" s="196" t="s">
        <v>1661</v>
      </c>
      <c r="C224" s="196">
        <v>8</v>
      </c>
      <c r="D224" s="159" t="s">
        <v>1038</v>
      </c>
      <c r="E224" s="160" t="s">
        <v>586</v>
      </c>
      <c r="F224" s="198" t="s">
        <v>2924</v>
      </c>
      <c r="G224" s="198" t="s">
        <v>153</v>
      </c>
      <c r="H224" s="198" t="s">
        <v>2203</v>
      </c>
      <c r="I224" s="197" t="s">
        <v>1357</v>
      </c>
      <c r="J224" s="198" t="s">
        <v>131</v>
      </c>
      <c r="K224" s="198"/>
    </row>
    <row r="225" spans="1:11" s="162" customFormat="1" ht="15.75">
      <c r="A225" s="196">
        <v>3</v>
      </c>
      <c r="B225" s="196" t="s">
        <v>1662</v>
      </c>
      <c r="C225" s="196">
        <v>8</v>
      </c>
      <c r="D225" s="159" t="s">
        <v>585</v>
      </c>
      <c r="E225" s="160" t="s">
        <v>586</v>
      </c>
      <c r="F225" s="198" t="s">
        <v>2870</v>
      </c>
      <c r="G225" s="198" t="s">
        <v>153</v>
      </c>
      <c r="H225" s="198" t="s">
        <v>2217</v>
      </c>
      <c r="I225" s="197" t="s">
        <v>1328</v>
      </c>
      <c r="J225" s="198" t="s">
        <v>131</v>
      </c>
      <c r="K225" s="198"/>
    </row>
    <row r="226" spans="1:11" s="162" customFormat="1" ht="15.75">
      <c r="A226" s="196">
        <v>4</v>
      </c>
      <c r="B226" s="196" t="s">
        <v>1663</v>
      </c>
      <c r="C226" s="196">
        <v>8</v>
      </c>
      <c r="D226" s="159" t="s">
        <v>356</v>
      </c>
      <c r="E226" s="160" t="s">
        <v>586</v>
      </c>
      <c r="F226" s="198" t="s">
        <v>2246</v>
      </c>
      <c r="G226" s="198" t="s">
        <v>153</v>
      </c>
      <c r="H226" s="198" t="s">
        <v>2195</v>
      </c>
      <c r="I226" s="197" t="s">
        <v>1339</v>
      </c>
      <c r="J226" s="198" t="s">
        <v>131</v>
      </c>
      <c r="K226" s="198"/>
    </row>
    <row r="227" spans="1:11" s="162" customFormat="1" ht="15.75">
      <c r="A227" s="196">
        <v>5</v>
      </c>
      <c r="B227" s="196" t="s">
        <v>1664</v>
      </c>
      <c r="C227" s="196">
        <v>8</v>
      </c>
      <c r="D227" s="159" t="s">
        <v>1211</v>
      </c>
      <c r="E227" s="160" t="s">
        <v>586</v>
      </c>
      <c r="F227" s="198" t="s">
        <v>2925</v>
      </c>
      <c r="G227" s="198" t="s">
        <v>153</v>
      </c>
      <c r="H227" s="198" t="s">
        <v>2217</v>
      </c>
      <c r="I227" s="197" t="s">
        <v>1379</v>
      </c>
      <c r="J227" s="198" t="s">
        <v>131</v>
      </c>
      <c r="K227" s="198"/>
    </row>
    <row r="228" spans="1:11" s="162" customFormat="1" ht="15.75">
      <c r="A228" s="196">
        <v>6</v>
      </c>
      <c r="B228" s="196" t="s">
        <v>1665</v>
      </c>
      <c r="C228" s="196">
        <v>8</v>
      </c>
      <c r="D228" s="159" t="s">
        <v>363</v>
      </c>
      <c r="E228" s="160" t="s">
        <v>364</v>
      </c>
      <c r="F228" s="198" t="s">
        <v>2926</v>
      </c>
      <c r="G228" s="198" t="s">
        <v>153</v>
      </c>
      <c r="H228" s="198" t="s">
        <v>2203</v>
      </c>
      <c r="I228" s="197" t="s">
        <v>1316</v>
      </c>
      <c r="J228" s="198" t="s">
        <v>131</v>
      </c>
      <c r="K228" s="198"/>
    </row>
    <row r="229" spans="1:11" s="162" customFormat="1" ht="15.75">
      <c r="A229" s="196">
        <v>7</v>
      </c>
      <c r="B229" s="196" t="s">
        <v>1666</v>
      </c>
      <c r="C229" s="196">
        <v>8</v>
      </c>
      <c r="D229" s="159" t="s">
        <v>558</v>
      </c>
      <c r="E229" s="160" t="s">
        <v>213</v>
      </c>
      <c r="F229" s="198" t="s">
        <v>2927</v>
      </c>
      <c r="G229" s="198" t="s">
        <v>153</v>
      </c>
      <c r="H229" s="198" t="s">
        <v>2217</v>
      </c>
      <c r="I229" s="197" t="s">
        <v>1321</v>
      </c>
      <c r="J229" s="198" t="s">
        <v>131</v>
      </c>
      <c r="K229" s="198"/>
    </row>
    <row r="230" spans="1:11" s="162" customFormat="1" ht="15.75">
      <c r="A230" s="196">
        <v>8</v>
      </c>
      <c r="B230" s="196" t="s">
        <v>1667</v>
      </c>
      <c r="C230" s="196">
        <v>8</v>
      </c>
      <c r="D230" s="159" t="s">
        <v>998</v>
      </c>
      <c r="E230" s="160" t="s">
        <v>213</v>
      </c>
      <c r="F230" s="198" t="s">
        <v>2928</v>
      </c>
      <c r="G230" s="198" t="s">
        <v>164</v>
      </c>
      <c r="H230" s="198" t="s">
        <v>2217</v>
      </c>
      <c r="I230" s="197" t="s">
        <v>1352</v>
      </c>
      <c r="J230" s="198" t="s">
        <v>131</v>
      </c>
      <c r="K230" s="198"/>
    </row>
    <row r="231" spans="1:11" s="162" customFormat="1" ht="15.75">
      <c r="A231" s="196">
        <v>9</v>
      </c>
      <c r="B231" s="196" t="s">
        <v>1668</v>
      </c>
      <c r="C231" s="196">
        <v>8</v>
      </c>
      <c r="D231" s="159" t="s">
        <v>1209</v>
      </c>
      <c r="E231" s="160" t="s">
        <v>420</v>
      </c>
      <c r="F231" s="198" t="s">
        <v>2929</v>
      </c>
      <c r="G231" s="198" t="s">
        <v>153</v>
      </c>
      <c r="H231" s="198" t="s">
        <v>2203</v>
      </c>
      <c r="I231" s="197" t="s">
        <v>1378</v>
      </c>
      <c r="J231" s="198" t="s">
        <v>131</v>
      </c>
      <c r="K231" s="198"/>
    </row>
    <row r="232" spans="1:11" s="162" customFormat="1" ht="15.75">
      <c r="A232" s="196">
        <v>10</v>
      </c>
      <c r="B232" s="196" t="s">
        <v>1669</v>
      </c>
      <c r="C232" s="196">
        <v>8</v>
      </c>
      <c r="D232" s="159" t="s">
        <v>628</v>
      </c>
      <c r="E232" s="160" t="s">
        <v>934</v>
      </c>
      <c r="F232" s="198" t="s">
        <v>2930</v>
      </c>
      <c r="G232" s="198" t="s">
        <v>153</v>
      </c>
      <c r="H232" s="198" t="s">
        <v>2213</v>
      </c>
      <c r="I232" s="197" t="s">
        <v>1345</v>
      </c>
      <c r="J232" s="198" t="s">
        <v>131</v>
      </c>
      <c r="K232" s="198"/>
    </row>
    <row r="233" spans="1:11" s="162" customFormat="1" ht="15.75">
      <c r="A233" s="196">
        <v>11</v>
      </c>
      <c r="B233" s="196" t="s">
        <v>1670</v>
      </c>
      <c r="C233" s="196">
        <v>8</v>
      </c>
      <c r="D233" s="159" t="s">
        <v>1109</v>
      </c>
      <c r="E233" s="160" t="s">
        <v>934</v>
      </c>
      <c r="F233" s="198" t="s">
        <v>2931</v>
      </c>
      <c r="G233" s="198" t="s">
        <v>153</v>
      </c>
      <c r="H233" s="198" t="s">
        <v>2270</v>
      </c>
      <c r="I233" s="197" t="s">
        <v>1363</v>
      </c>
      <c r="J233" s="198" t="s">
        <v>131</v>
      </c>
      <c r="K233" s="198"/>
    </row>
    <row r="234" spans="1:11" s="162" customFormat="1" ht="15.75">
      <c r="A234" s="196">
        <v>12</v>
      </c>
      <c r="B234" s="196" t="s">
        <v>1671</v>
      </c>
      <c r="C234" s="196">
        <v>8</v>
      </c>
      <c r="D234" s="159" t="s">
        <v>1107</v>
      </c>
      <c r="E234" s="160" t="s">
        <v>517</v>
      </c>
      <c r="F234" s="198" t="s">
        <v>2932</v>
      </c>
      <c r="G234" s="198" t="s">
        <v>153</v>
      </c>
      <c r="H234" s="198" t="s">
        <v>2203</v>
      </c>
      <c r="I234" s="197" t="s">
        <v>1095</v>
      </c>
      <c r="J234" s="198" t="s">
        <v>131</v>
      </c>
      <c r="K234" s="198"/>
    </row>
    <row r="235" spans="1:11" s="162" customFormat="1" ht="15.75">
      <c r="A235" s="196">
        <v>13</v>
      </c>
      <c r="B235" s="196" t="s">
        <v>1672</v>
      </c>
      <c r="C235" s="196">
        <v>8</v>
      </c>
      <c r="D235" s="159" t="s">
        <v>698</v>
      </c>
      <c r="E235" s="160" t="s">
        <v>397</v>
      </c>
      <c r="F235" s="198" t="s">
        <v>2933</v>
      </c>
      <c r="G235" s="198" t="s">
        <v>153</v>
      </c>
      <c r="H235" s="198" t="s">
        <v>2774</v>
      </c>
      <c r="I235" s="197" t="s">
        <v>1362</v>
      </c>
      <c r="J235" s="198" t="s">
        <v>131</v>
      </c>
      <c r="K235" s="198"/>
    </row>
    <row r="236" spans="1:11" s="162" customFormat="1" ht="15.75">
      <c r="A236" s="196">
        <v>14</v>
      </c>
      <c r="B236" s="196" t="s">
        <v>1673</v>
      </c>
      <c r="C236" s="196">
        <v>8</v>
      </c>
      <c r="D236" s="159" t="s">
        <v>920</v>
      </c>
      <c r="E236" s="160" t="s">
        <v>397</v>
      </c>
      <c r="F236" s="198" t="s">
        <v>2852</v>
      </c>
      <c r="G236" s="198" t="s">
        <v>153</v>
      </c>
      <c r="H236" s="198" t="s">
        <v>2203</v>
      </c>
      <c r="I236" s="197" t="s">
        <v>1339</v>
      </c>
      <c r="J236" s="198" t="s">
        <v>131</v>
      </c>
      <c r="K236" s="198"/>
    </row>
    <row r="237" spans="1:11" s="162" customFormat="1" ht="15.75">
      <c r="A237" s="196">
        <v>15</v>
      </c>
      <c r="B237" s="196" t="s">
        <v>1674</v>
      </c>
      <c r="C237" s="196">
        <v>8</v>
      </c>
      <c r="D237" s="159" t="s">
        <v>1039</v>
      </c>
      <c r="E237" s="160" t="s">
        <v>397</v>
      </c>
      <c r="F237" s="198" t="s">
        <v>2934</v>
      </c>
      <c r="G237" s="198" t="s">
        <v>153</v>
      </c>
      <c r="H237" s="198" t="s">
        <v>2217</v>
      </c>
      <c r="I237" s="197" t="s">
        <v>1357</v>
      </c>
      <c r="J237" s="198" t="s">
        <v>131</v>
      </c>
      <c r="K237" s="198"/>
    </row>
    <row r="238" spans="1:11" s="162" customFormat="1" ht="15.75">
      <c r="A238" s="196">
        <v>16</v>
      </c>
      <c r="B238" s="196" t="s">
        <v>1675</v>
      </c>
      <c r="C238" s="196">
        <v>8</v>
      </c>
      <c r="D238" s="159" t="s">
        <v>1125</v>
      </c>
      <c r="E238" s="160" t="s">
        <v>331</v>
      </c>
      <c r="F238" s="198" t="s">
        <v>2935</v>
      </c>
      <c r="G238" s="198" t="s">
        <v>153</v>
      </c>
      <c r="H238" s="198" t="s">
        <v>2206</v>
      </c>
      <c r="I238" s="197" t="s">
        <v>1367</v>
      </c>
      <c r="J238" s="198" t="s">
        <v>131</v>
      </c>
      <c r="K238" s="198"/>
    </row>
    <row r="239" spans="1:11" s="162" customFormat="1" ht="15.75">
      <c r="A239" s="196">
        <v>17</v>
      </c>
      <c r="B239" s="196" t="s">
        <v>1676</v>
      </c>
      <c r="C239" s="196">
        <v>8</v>
      </c>
      <c r="D239" s="159" t="s">
        <v>421</v>
      </c>
      <c r="E239" s="160" t="s">
        <v>331</v>
      </c>
      <c r="F239" s="198" t="s">
        <v>2936</v>
      </c>
      <c r="G239" s="198" t="s">
        <v>153</v>
      </c>
      <c r="H239" s="198" t="s">
        <v>2217</v>
      </c>
      <c r="I239" s="197" t="s">
        <v>1344</v>
      </c>
      <c r="J239" s="198" t="s">
        <v>131</v>
      </c>
      <c r="K239" s="198"/>
    </row>
    <row r="240" spans="1:11" s="162" customFormat="1" ht="15.75">
      <c r="A240" s="196">
        <v>18</v>
      </c>
      <c r="B240" s="196" t="s">
        <v>1677</v>
      </c>
      <c r="C240" s="196">
        <v>8</v>
      </c>
      <c r="D240" s="159" t="s">
        <v>330</v>
      </c>
      <c r="E240" s="160" t="s">
        <v>331</v>
      </c>
      <c r="F240" s="198" t="s">
        <v>2937</v>
      </c>
      <c r="G240" s="198" t="s">
        <v>153</v>
      </c>
      <c r="H240" s="198" t="s">
        <v>2235</v>
      </c>
      <c r="I240" s="197" t="s">
        <v>1310</v>
      </c>
      <c r="J240" s="198" t="s">
        <v>131</v>
      </c>
      <c r="K240" s="198"/>
    </row>
    <row r="241" spans="1:11" s="162" customFormat="1" ht="15.75">
      <c r="A241" s="196">
        <v>19</v>
      </c>
      <c r="B241" s="196" t="s">
        <v>1678</v>
      </c>
      <c r="C241" s="196">
        <v>8</v>
      </c>
      <c r="D241" s="159" t="s">
        <v>601</v>
      </c>
      <c r="E241" s="160" t="s">
        <v>331</v>
      </c>
      <c r="F241" s="198" t="s">
        <v>2877</v>
      </c>
      <c r="G241" s="198" t="s">
        <v>277</v>
      </c>
      <c r="H241" s="198" t="s">
        <v>2233</v>
      </c>
      <c r="I241" s="197" t="s">
        <v>1333</v>
      </c>
      <c r="J241" s="198" t="s">
        <v>131</v>
      </c>
      <c r="K241" s="198"/>
    </row>
    <row r="242" spans="1:11" s="162" customFormat="1" ht="15.75">
      <c r="A242" s="196">
        <v>20</v>
      </c>
      <c r="B242" s="196" t="s">
        <v>1679</v>
      </c>
      <c r="C242" s="196">
        <v>8</v>
      </c>
      <c r="D242" s="159" t="s">
        <v>332</v>
      </c>
      <c r="E242" s="160" t="s">
        <v>331</v>
      </c>
      <c r="F242" s="198" t="s">
        <v>2938</v>
      </c>
      <c r="G242" s="198" t="s">
        <v>153</v>
      </c>
      <c r="H242" s="198" t="s">
        <v>2831</v>
      </c>
      <c r="I242" s="197" t="s">
        <v>1310</v>
      </c>
      <c r="J242" s="198" t="s">
        <v>131</v>
      </c>
      <c r="K242" s="198"/>
    </row>
    <row r="243" spans="1:11" s="162" customFormat="1" ht="15.75">
      <c r="A243" s="196">
        <v>21</v>
      </c>
      <c r="B243" s="196" t="s">
        <v>1680</v>
      </c>
      <c r="C243" s="196">
        <v>8</v>
      </c>
      <c r="D243" s="159" t="s">
        <v>1098</v>
      </c>
      <c r="E243" s="160" t="s">
        <v>331</v>
      </c>
      <c r="F243" s="198" t="s">
        <v>2939</v>
      </c>
      <c r="G243" s="198" t="s">
        <v>153</v>
      </c>
      <c r="H243" s="198" t="s">
        <v>2217</v>
      </c>
      <c r="I243" s="197" t="s">
        <v>1363</v>
      </c>
      <c r="J243" s="198" t="s">
        <v>131</v>
      </c>
      <c r="K243" s="198"/>
    </row>
    <row r="244" spans="1:11" s="162" customFormat="1" ht="15.75">
      <c r="A244" s="196">
        <v>22</v>
      </c>
      <c r="B244" s="196" t="s">
        <v>1681</v>
      </c>
      <c r="C244" s="196">
        <v>8</v>
      </c>
      <c r="D244" s="159" t="s">
        <v>1041</v>
      </c>
      <c r="E244" s="160" t="s">
        <v>377</v>
      </c>
      <c r="F244" s="198" t="s">
        <v>2940</v>
      </c>
      <c r="G244" s="198" t="s">
        <v>1042</v>
      </c>
      <c r="H244" s="198" t="s">
        <v>2217</v>
      </c>
      <c r="I244" s="197" t="s">
        <v>1359</v>
      </c>
      <c r="J244" s="198" t="s">
        <v>131</v>
      </c>
      <c r="K244" s="198"/>
    </row>
    <row r="245" spans="1:11" s="162" customFormat="1" ht="15.75">
      <c r="A245" s="196">
        <v>23</v>
      </c>
      <c r="B245" s="196" t="s">
        <v>1682</v>
      </c>
      <c r="C245" s="196">
        <v>8</v>
      </c>
      <c r="D245" s="159" t="s">
        <v>589</v>
      </c>
      <c r="E245" s="160" t="s">
        <v>304</v>
      </c>
      <c r="F245" s="198" t="s">
        <v>2257</v>
      </c>
      <c r="G245" s="198" t="s">
        <v>153</v>
      </c>
      <c r="H245" s="198" t="s">
        <v>2195</v>
      </c>
      <c r="I245" s="197" t="s">
        <v>1329</v>
      </c>
      <c r="J245" s="198" t="s">
        <v>131</v>
      </c>
      <c r="K245" s="198"/>
    </row>
    <row r="246" spans="1:11" s="162" customFormat="1" ht="15.75">
      <c r="A246" s="196">
        <v>24</v>
      </c>
      <c r="B246" s="196" t="s">
        <v>1683</v>
      </c>
      <c r="C246" s="196">
        <v>8</v>
      </c>
      <c r="D246" s="159" t="s">
        <v>335</v>
      </c>
      <c r="E246" s="160" t="s">
        <v>336</v>
      </c>
      <c r="F246" s="198" t="s">
        <v>2941</v>
      </c>
      <c r="G246" s="198" t="s">
        <v>153</v>
      </c>
      <c r="H246" s="198" t="s">
        <v>2203</v>
      </c>
      <c r="I246" s="197" t="s">
        <v>1311</v>
      </c>
      <c r="J246" s="198" t="s">
        <v>131</v>
      </c>
      <c r="K246" s="198"/>
    </row>
    <row r="247" spans="1:11" s="162" customFormat="1" ht="15.75">
      <c r="A247" s="196">
        <v>25</v>
      </c>
      <c r="B247" s="196" t="s">
        <v>1684</v>
      </c>
      <c r="C247" s="196">
        <v>8</v>
      </c>
      <c r="D247" s="159" t="s">
        <v>1208</v>
      </c>
      <c r="E247" s="160" t="s">
        <v>885</v>
      </c>
      <c r="F247" s="198" t="s">
        <v>2915</v>
      </c>
      <c r="G247" s="198" t="s">
        <v>153</v>
      </c>
      <c r="H247" s="198" t="s">
        <v>2203</v>
      </c>
      <c r="I247" s="197" t="s">
        <v>1378</v>
      </c>
      <c r="J247" s="198" t="s">
        <v>131</v>
      </c>
      <c r="K247" s="198"/>
    </row>
    <row r="248" spans="1:11" s="162" customFormat="1" ht="15.75">
      <c r="A248" s="196">
        <v>26</v>
      </c>
      <c r="B248" s="196" t="s">
        <v>1685</v>
      </c>
      <c r="C248" s="196">
        <v>8</v>
      </c>
      <c r="D248" s="159" t="s">
        <v>1091</v>
      </c>
      <c r="E248" s="160" t="s">
        <v>430</v>
      </c>
      <c r="F248" s="198" t="s">
        <v>2942</v>
      </c>
      <c r="G248" s="198" t="s">
        <v>227</v>
      </c>
      <c r="H248" s="198" t="s">
        <v>2250</v>
      </c>
      <c r="I248" s="197" t="s">
        <v>1362</v>
      </c>
      <c r="J248" s="198" t="s">
        <v>131</v>
      </c>
      <c r="K248" s="198"/>
    </row>
    <row r="249" spans="1:11" s="162" customFormat="1" ht="15.75">
      <c r="A249" s="196">
        <v>27</v>
      </c>
      <c r="B249" s="196" t="s">
        <v>1686</v>
      </c>
      <c r="C249" s="196">
        <v>8</v>
      </c>
      <c r="D249" s="159" t="s">
        <v>487</v>
      </c>
      <c r="E249" s="160" t="s">
        <v>430</v>
      </c>
      <c r="F249" s="198" t="s">
        <v>2799</v>
      </c>
      <c r="G249" s="198" t="s">
        <v>153</v>
      </c>
      <c r="H249" s="198" t="s">
        <v>2195</v>
      </c>
      <c r="I249" s="197" t="s">
        <v>1339</v>
      </c>
      <c r="J249" s="198" t="s">
        <v>131</v>
      </c>
      <c r="K249" s="198"/>
    </row>
    <row r="250" spans="1:11" s="162" customFormat="1" ht="15.75">
      <c r="A250" s="196">
        <v>28</v>
      </c>
      <c r="B250" s="196" t="s">
        <v>1687</v>
      </c>
      <c r="C250" s="196">
        <v>8</v>
      </c>
      <c r="D250" s="159" t="s">
        <v>576</v>
      </c>
      <c r="E250" s="160" t="s">
        <v>430</v>
      </c>
      <c r="F250" s="198" t="s">
        <v>2943</v>
      </c>
      <c r="G250" s="198" t="s">
        <v>153</v>
      </c>
      <c r="H250" s="198" t="s">
        <v>2206</v>
      </c>
      <c r="I250" s="197" t="s">
        <v>1326</v>
      </c>
      <c r="J250" s="198" t="s">
        <v>131</v>
      </c>
      <c r="K250" s="198"/>
    </row>
    <row r="251" spans="1:11" s="162" customFormat="1" ht="15.75">
      <c r="A251" s="196">
        <v>29</v>
      </c>
      <c r="B251" s="196" t="s">
        <v>1688</v>
      </c>
      <c r="C251" s="196">
        <v>8</v>
      </c>
      <c r="D251" s="159" t="s">
        <v>344</v>
      </c>
      <c r="E251" s="160" t="s">
        <v>345</v>
      </c>
      <c r="F251" s="198" t="s">
        <v>2944</v>
      </c>
      <c r="G251" s="198" t="s">
        <v>153</v>
      </c>
      <c r="H251" s="198" t="s">
        <v>2203</v>
      </c>
      <c r="I251" s="197" t="s">
        <v>1313</v>
      </c>
      <c r="J251" s="198" t="s">
        <v>131</v>
      </c>
      <c r="K251" s="198"/>
    </row>
    <row r="252" spans="1:11" s="162" customFormat="1" ht="15.75">
      <c r="A252" s="196">
        <v>30</v>
      </c>
      <c r="B252" s="196" t="s">
        <v>1689</v>
      </c>
      <c r="C252" s="196">
        <v>8</v>
      </c>
      <c r="D252" s="159" t="s">
        <v>937</v>
      </c>
      <c r="E252" s="160" t="s">
        <v>345</v>
      </c>
      <c r="F252" s="198" t="s">
        <v>2945</v>
      </c>
      <c r="G252" s="198" t="s">
        <v>153</v>
      </c>
      <c r="H252" s="198" t="s">
        <v>2195</v>
      </c>
      <c r="I252" s="197" t="s">
        <v>1346</v>
      </c>
      <c r="J252" s="198" t="s">
        <v>131</v>
      </c>
      <c r="K252" s="198"/>
    </row>
    <row r="253" spans="1:11" s="162" customFormat="1" ht="15.75">
      <c r="A253" s="196">
        <v>31</v>
      </c>
      <c r="B253" s="196" t="s">
        <v>1690</v>
      </c>
      <c r="C253" s="196">
        <v>8</v>
      </c>
      <c r="D253" s="159" t="s">
        <v>560</v>
      </c>
      <c r="E253" s="160" t="s">
        <v>338</v>
      </c>
      <c r="F253" s="198" t="s">
        <v>2219</v>
      </c>
      <c r="G253" s="198" t="s">
        <v>153</v>
      </c>
      <c r="H253" s="198" t="s">
        <v>2203</v>
      </c>
      <c r="I253" s="197" t="s">
        <v>1322</v>
      </c>
      <c r="J253" s="198" t="s">
        <v>131</v>
      </c>
      <c r="K253" s="198"/>
    </row>
    <row r="254" spans="1:11" s="162" customFormat="1" ht="15.75">
      <c r="A254" s="196">
        <v>1</v>
      </c>
      <c r="B254" s="196" t="s">
        <v>1691</v>
      </c>
      <c r="C254" s="196">
        <v>9</v>
      </c>
      <c r="D254" s="159" t="s">
        <v>337</v>
      </c>
      <c r="E254" s="160" t="s">
        <v>338</v>
      </c>
      <c r="F254" s="198" t="s">
        <v>2858</v>
      </c>
      <c r="G254" s="198" t="s">
        <v>153</v>
      </c>
      <c r="H254" s="198" t="s">
        <v>2203</v>
      </c>
      <c r="I254" s="197" t="s">
        <v>1311</v>
      </c>
      <c r="J254" s="198" t="s">
        <v>131</v>
      </c>
      <c r="K254" s="198"/>
    </row>
    <row r="255" spans="1:11" s="162" customFormat="1" ht="15.75">
      <c r="A255" s="196">
        <v>2</v>
      </c>
      <c r="B255" s="196" t="s">
        <v>1692</v>
      </c>
      <c r="C255" s="196">
        <v>9</v>
      </c>
      <c r="D255" s="159" t="s">
        <v>916</v>
      </c>
      <c r="E255" s="160" t="s">
        <v>101</v>
      </c>
      <c r="F255" s="198" t="s">
        <v>2946</v>
      </c>
      <c r="G255" s="198" t="s">
        <v>153</v>
      </c>
      <c r="H255" s="198" t="s">
        <v>2217</v>
      </c>
      <c r="I255" s="197" t="s">
        <v>1337</v>
      </c>
      <c r="J255" s="198" t="s">
        <v>131</v>
      </c>
      <c r="K255" s="198"/>
    </row>
    <row r="256" spans="1:11" s="162" customFormat="1" ht="15.75">
      <c r="A256" s="196">
        <v>3</v>
      </c>
      <c r="B256" s="196" t="s">
        <v>1693</v>
      </c>
      <c r="C256" s="196">
        <v>9</v>
      </c>
      <c r="D256" s="159" t="s">
        <v>597</v>
      </c>
      <c r="E256" s="160" t="s">
        <v>641</v>
      </c>
      <c r="F256" s="198" t="s">
        <v>2939</v>
      </c>
      <c r="G256" s="198" t="s">
        <v>153</v>
      </c>
      <c r="H256" s="198" t="s">
        <v>2217</v>
      </c>
      <c r="I256" s="197" t="s">
        <v>1386</v>
      </c>
      <c r="J256" s="198" t="s">
        <v>131</v>
      </c>
      <c r="K256" s="198"/>
    </row>
    <row r="257" spans="1:11" s="162" customFormat="1" ht="15.75">
      <c r="A257" s="196">
        <v>4</v>
      </c>
      <c r="B257" s="196" t="s">
        <v>1694</v>
      </c>
      <c r="C257" s="196">
        <v>9</v>
      </c>
      <c r="D257" s="159" t="s">
        <v>1032</v>
      </c>
      <c r="E257" s="160" t="s">
        <v>723</v>
      </c>
      <c r="F257" s="198" t="s">
        <v>2947</v>
      </c>
      <c r="G257" s="198" t="s">
        <v>153</v>
      </c>
      <c r="H257" s="198" t="s">
        <v>2222</v>
      </c>
      <c r="I257" s="197" t="s">
        <v>1358</v>
      </c>
      <c r="J257" s="198" t="s">
        <v>131</v>
      </c>
      <c r="K257" s="198"/>
    </row>
    <row r="258" spans="1:11" s="162" customFormat="1" ht="15.75">
      <c r="A258" s="196">
        <v>5</v>
      </c>
      <c r="B258" s="196" t="s">
        <v>1695</v>
      </c>
      <c r="C258" s="196">
        <v>9</v>
      </c>
      <c r="D258" s="159" t="s">
        <v>931</v>
      </c>
      <c r="E258" s="160" t="s">
        <v>932</v>
      </c>
      <c r="F258" s="198" t="s">
        <v>2948</v>
      </c>
      <c r="G258" s="198" t="s">
        <v>153</v>
      </c>
      <c r="H258" s="198" t="s">
        <v>2217</v>
      </c>
      <c r="I258" s="197" t="s">
        <v>1343</v>
      </c>
      <c r="J258" s="198" t="s">
        <v>131</v>
      </c>
      <c r="K258" s="198"/>
    </row>
    <row r="259" spans="1:11" s="162" customFormat="1" ht="15.75">
      <c r="A259" s="196">
        <v>6</v>
      </c>
      <c r="B259" s="196" t="s">
        <v>1696</v>
      </c>
      <c r="C259" s="196">
        <v>9</v>
      </c>
      <c r="D259" s="159" t="s">
        <v>545</v>
      </c>
      <c r="E259" s="160" t="s">
        <v>546</v>
      </c>
      <c r="F259" s="198" t="s">
        <v>2949</v>
      </c>
      <c r="G259" s="198" t="s">
        <v>153</v>
      </c>
      <c r="H259" s="198" t="s">
        <v>2217</v>
      </c>
      <c r="I259" s="197" t="s">
        <v>1317</v>
      </c>
      <c r="J259" s="198" t="s">
        <v>131</v>
      </c>
      <c r="K259" s="198"/>
    </row>
    <row r="260" spans="1:11" s="162" customFormat="1" ht="15.75">
      <c r="A260" s="196">
        <v>7</v>
      </c>
      <c r="B260" s="196" t="s">
        <v>1697</v>
      </c>
      <c r="C260" s="196">
        <v>9</v>
      </c>
      <c r="D260" s="159" t="s">
        <v>600</v>
      </c>
      <c r="E260" s="160" t="s">
        <v>408</v>
      </c>
      <c r="F260" s="198" t="s">
        <v>2950</v>
      </c>
      <c r="G260" s="198" t="s">
        <v>153</v>
      </c>
      <c r="H260" s="198" t="s">
        <v>2235</v>
      </c>
      <c r="I260" s="197" t="s">
        <v>1333</v>
      </c>
      <c r="J260" s="198" t="s">
        <v>131</v>
      </c>
      <c r="K260" s="198"/>
    </row>
    <row r="261" spans="1:11" s="162" customFormat="1" ht="15.75">
      <c r="A261" s="196">
        <v>8</v>
      </c>
      <c r="B261" s="196" t="s">
        <v>1698</v>
      </c>
      <c r="C261" s="196">
        <v>9</v>
      </c>
      <c r="D261" s="159" t="s">
        <v>1003</v>
      </c>
      <c r="E261" s="160" t="s">
        <v>1004</v>
      </c>
      <c r="F261" s="198" t="s">
        <v>2951</v>
      </c>
      <c r="G261" s="198" t="s">
        <v>153</v>
      </c>
      <c r="H261" s="198" t="s">
        <v>2295</v>
      </c>
      <c r="I261" s="197" t="s">
        <v>1348</v>
      </c>
      <c r="J261" s="198" t="s">
        <v>131</v>
      </c>
      <c r="K261" s="198"/>
    </row>
    <row r="262" spans="1:11" s="162" customFormat="1" ht="15.75">
      <c r="A262" s="196">
        <v>9</v>
      </c>
      <c r="B262" s="196" t="s">
        <v>1699</v>
      </c>
      <c r="C262" s="196">
        <v>9</v>
      </c>
      <c r="D262" s="159" t="s">
        <v>1267</v>
      </c>
      <c r="E262" s="160" t="s">
        <v>218</v>
      </c>
      <c r="F262" s="198" t="s">
        <v>2818</v>
      </c>
      <c r="G262" s="198" t="s">
        <v>1268</v>
      </c>
      <c r="H262" s="198" t="s">
        <v>2195</v>
      </c>
      <c r="I262" s="197" t="s">
        <v>1388</v>
      </c>
      <c r="J262" s="198" t="s">
        <v>131</v>
      </c>
      <c r="K262" s="198"/>
    </row>
    <row r="263" spans="1:11" s="162" customFormat="1" ht="15.75">
      <c r="A263" s="196">
        <v>10</v>
      </c>
      <c r="B263" s="196" t="s">
        <v>1700</v>
      </c>
      <c r="C263" s="196">
        <v>9</v>
      </c>
      <c r="D263" s="159" t="s">
        <v>571</v>
      </c>
      <c r="E263" s="160" t="s">
        <v>218</v>
      </c>
      <c r="F263" s="198" t="s">
        <v>2952</v>
      </c>
      <c r="G263" s="198" t="s">
        <v>153</v>
      </c>
      <c r="H263" s="198" t="s">
        <v>2217</v>
      </c>
      <c r="I263" s="197" t="s">
        <v>1325</v>
      </c>
      <c r="J263" s="198" t="s">
        <v>131</v>
      </c>
      <c r="K263" s="198"/>
    </row>
    <row r="264" spans="1:11" s="162" customFormat="1" ht="15.75">
      <c r="A264" s="196">
        <v>11</v>
      </c>
      <c r="B264" s="196" t="s">
        <v>1701</v>
      </c>
      <c r="C264" s="196">
        <v>9</v>
      </c>
      <c r="D264" s="159" t="s">
        <v>919</v>
      </c>
      <c r="E264" s="160" t="s">
        <v>312</v>
      </c>
      <c r="F264" s="198" t="s">
        <v>2953</v>
      </c>
      <c r="G264" s="198" t="s">
        <v>153</v>
      </c>
      <c r="H264" s="198" t="s">
        <v>2250</v>
      </c>
      <c r="I264" s="197" t="s">
        <v>1338</v>
      </c>
      <c r="J264" s="198" t="s">
        <v>131</v>
      </c>
      <c r="K264" s="198"/>
    </row>
    <row r="265" spans="1:11" s="162" customFormat="1" ht="15.75">
      <c r="A265" s="196">
        <v>12</v>
      </c>
      <c r="B265" s="196" t="s">
        <v>1702</v>
      </c>
      <c r="C265" s="196">
        <v>9</v>
      </c>
      <c r="D265" s="159" t="s">
        <v>1027</v>
      </c>
      <c r="E265" s="160" t="s">
        <v>312</v>
      </c>
      <c r="F265" s="198" t="s">
        <v>2954</v>
      </c>
      <c r="G265" s="198" t="s">
        <v>153</v>
      </c>
      <c r="H265" s="198" t="s">
        <v>2222</v>
      </c>
      <c r="I265" s="197" t="s">
        <v>1356</v>
      </c>
      <c r="J265" s="198" t="s">
        <v>131</v>
      </c>
      <c r="K265" s="198"/>
    </row>
    <row r="266" spans="1:11" s="162" customFormat="1" ht="15.75">
      <c r="A266" s="196">
        <v>13</v>
      </c>
      <c r="B266" s="196" t="s">
        <v>1703</v>
      </c>
      <c r="C266" s="196">
        <v>9</v>
      </c>
      <c r="D266" s="159" t="s">
        <v>942</v>
      </c>
      <c r="E266" s="160" t="s">
        <v>515</v>
      </c>
      <c r="F266" s="198" t="s">
        <v>2790</v>
      </c>
      <c r="G266" s="198" t="s">
        <v>153</v>
      </c>
      <c r="H266" s="198" t="s">
        <v>2195</v>
      </c>
      <c r="I266" s="197" t="s">
        <v>1347</v>
      </c>
      <c r="J266" s="198" t="s">
        <v>131</v>
      </c>
      <c r="K266" s="198"/>
    </row>
    <row r="267" spans="1:11" s="162" customFormat="1" ht="15.75">
      <c r="A267" s="196">
        <v>14</v>
      </c>
      <c r="B267" s="196" t="s">
        <v>1704</v>
      </c>
      <c r="C267" s="196">
        <v>9</v>
      </c>
      <c r="D267" s="159" t="s">
        <v>936</v>
      </c>
      <c r="E267" s="160" t="s">
        <v>515</v>
      </c>
      <c r="F267" s="198" t="s">
        <v>2955</v>
      </c>
      <c r="G267" s="198" t="s">
        <v>153</v>
      </c>
      <c r="H267" s="198" t="s">
        <v>2203</v>
      </c>
      <c r="I267" s="197" t="s">
        <v>1345</v>
      </c>
      <c r="J267" s="198" t="s">
        <v>131</v>
      </c>
      <c r="K267" s="198"/>
    </row>
    <row r="268" spans="1:11" s="162" customFormat="1" ht="15.75">
      <c r="A268" s="196">
        <v>15</v>
      </c>
      <c r="B268" s="196" t="s">
        <v>1705</v>
      </c>
      <c r="C268" s="196">
        <v>9</v>
      </c>
      <c r="D268" s="159" t="s">
        <v>1087</v>
      </c>
      <c r="E268" s="160" t="s">
        <v>1088</v>
      </c>
      <c r="F268" s="198" t="s">
        <v>2956</v>
      </c>
      <c r="G268" s="198" t="s">
        <v>153</v>
      </c>
      <c r="H268" s="198" t="s">
        <v>2250</v>
      </c>
      <c r="I268" s="197" t="s">
        <v>1362</v>
      </c>
      <c r="J268" s="198" t="s">
        <v>131</v>
      </c>
      <c r="K268" s="198"/>
    </row>
    <row r="269" spans="1:11" s="162" customFormat="1" ht="15.75">
      <c r="A269" s="196">
        <v>16</v>
      </c>
      <c r="B269" s="196" t="s">
        <v>1706</v>
      </c>
      <c r="C269" s="196">
        <v>9</v>
      </c>
      <c r="D269" s="159" t="s">
        <v>1205</v>
      </c>
      <c r="E269" s="160" t="s">
        <v>1088</v>
      </c>
      <c r="F269" s="198" t="s">
        <v>2957</v>
      </c>
      <c r="G269" s="198" t="s">
        <v>427</v>
      </c>
      <c r="H269" s="198" t="s">
        <v>2244</v>
      </c>
      <c r="I269" s="197" t="s">
        <v>1377</v>
      </c>
      <c r="J269" s="198" t="s">
        <v>131</v>
      </c>
      <c r="K269" s="198"/>
    </row>
    <row r="270" spans="1:11" s="162" customFormat="1" ht="15.75">
      <c r="A270" s="196">
        <v>17</v>
      </c>
      <c r="B270" s="196" t="s">
        <v>1707</v>
      </c>
      <c r="C270" s="196">
        <v>9</v>
      </c>
      <c r="D270" s="159" t="s">
        <v>1035</v>
      </c>
      <c r="E270" s="160" t="s">
        <v>1036</v>
      </c>
      <c r="F270" s="198" t="s">
        <v>2958</v>
      </c>
      <c r="G270" s="198" t="s">
        <v>153</v>
      </c>
      <c r="H270" s="198" t="s">
        <v>2203</v>
      </c>
      <c r="I270" s="197" t="s">
        <v>1356</v>
      </c>
      <c r="J270" s="198" t="s">
        <v>131</v>
      </c>
      <c r="K270" s="198"/>
    </row>
    <row r="271" spans="1:11" s="162" customFormat="1" ht="15.75">
      <c r="A271" s="196">
        <v>18</v>
      </c>
      <c r="B271" s="196" t="s">
        <v>1708</v>
      </c>
      <c r="C271" s="196">
        <v>9</v>
      </c>
      <c r="D271" s="159" t="s">
        <v>357</v>
      </c>
      <c r="E271" s="160" t="s">
        <v>258</v>
      </c>
      <c r="F271" s="198" t="s">
        <v>2959</v>
      </c>
      <c r="G271" s="198" t="s">
        <v>153</v>
      </c>
      <c r="H271" s="198" t="s">
        <v>2195</v>
      </c>
      <c r="I271" s="197" t="s">
        <v>1315</v>
      </c>
      <c r="J271" s="198" t="s">
        <v>131</v>
      </c>
      <c r="K271" s="198"/>
    </row>
    <row r="272" spans="1:11" s="162" customFormat="1" ht="15.75">
      <c r="A272" s="196">
        <v>19</v>
      </c>
      <c r="B272" s="196" t="s">
        <v>1709</v>
      </c>
      <c r="C272" s="196">
        <v>9</v>
      </c>
      <c r="D272" s="159" t="s">
        <v>257</v>
      </c>
      <c r="E272" s="160" t="s">
        <v>258</v>
      </c>
      <c r="F272" s="198" t="s">
        <v>2204</v>
      </c>
      <c r="G272" s="198" t="s">
        <v>153</v>
      </c>
      <c r="H272" s="198" t="s">
        <v>2203</v>
      </c>
      <c r="I272" s="197" t="s">
        <v>1392</v>
      </c>
      <c r="J272" s="198" t="s">
        <v>131</v>
      </c>
      <c r="K272" s="198"/>
    </row>
    <row r="273" spans="1:11" s="162" customFormat="1" ht="15.75">
      <c r="A273" s="196">
        <v>20</v>
      </c>
      <c r="B273" s="196" t="s">
        <v>1710</v>
      </c>
      <c r="C273" s="196">
        <v>9</v>
      </c>
      <c r="D273" s="159" t="s">
        <v>598</v>
      </c>
      <c r="E273" s="160" t="s">
        <v>599</v>
      </c>
      <c r="F273" s="198" t="s">
        <v>2960</v>
      </c>
      <c r="G273" s="198" t="s">
        <v>153</v>
      </c>
      <c r="H273" s="198" t="s">
        <v>2217</v>
      </c>
      <c r="I273" s="197" t="s">
        <v>1333</v>
      </c>
      <c r="J273" s="198" t="s">
        <v>131</v>
      </c>
      <c r="K273" s="198"/>
    </row>
    <row r="274" spans="1:11" s="162" customFormat="1" ht="15.75">
      <c r="A274" s="196">
        <v>21</v>
      </c>
      <c r="B274" s="196" t="s">
        <v>1711</v>
      </c>
      <c r="C274" s="196">
        <v>9</v>
      </c>
      <c r="D274" s="159" t="s">
        <v>1195</v>
      </c>
      <c r="E274" s="160" t="s">
        <v>599</v>
      </c>
      <c r="F274" s="198" t="s">
        <v>2883</v>
      </c>
      <c r="G274" s="198" t="s">
        <v>153</v>
      </c>
      <c r="H274" s="198" t="s">
        <v>2222</v>
      </c>
      <c r="I274" s="197" t="s">
        <v>1373</v>
      </c>
      <c r="J274" s="198" t="s">
        <v>131</v>
      </c>
      <c r="K274" s="198"/>
    </row>
    <row r="275" spans="1:11" s="162" customFormat="1" ht="15.75">
      <c r="A275" s="196">
        <v>22</v>
      </c>
      <c r="B275" s="196" t="s">
        <v>1712</v>
      </c>
      <c r="C275" s="196">
        <v>9</v>
      </c>
      <c r="D275" s="159" t="s">
        <v>365</v>
      </c>
      <c r="E275" s="160" t="s">
        <v>366</v>
      </c>
      <c r="F275" s="198" t="s">
        <v>2194</v>
      </c>
      <c r="G275" s="198" t="s">
        <v>153</v>
      </c>
      <c r="H275" s="198" t="s">
        <v>2203</v>
      </c>
      <c r="I275" s="197" t="s">
        <v>1316</v>
      </c>
      <c r="J275" s="198" t="s">
        <v>131</v>
      </c>
      <c r="K275" s="198"/>
    </row>
    <row r="276" spans="1:11" s="162" customFormat="1" ht="15.75">
      <c r="A276" s="196">
        <v>23</v>
      </c>
      <c r="B276" s="196" t="s">
        <v>1713</v>
      </c>
      <c r="C276" s="196">
        <v>9</v>
      </c>
      <c r="D276" s="159" t="s">
        <v>321</v>
      </c>
      <c r="E276" s="160" t="s">
        <v>322</v>
      </c>
      <c r="F276" s="198" t="s">
        <v>2961</v>
      </c>
      <c r="G276" s="198" t="s">
        <v>153</v>
      </c>
      <c r="H276" s="198" t="s">
        <v>2217</v>
      </c>
      <c r="I276" s="197" t="s">
        <v>1310</v>
      </c>
      <c r="J276" s="198" t="s">
        <v>131</v>
      </c>
      <c r="K276" s="198"/>
    </row>
    <row r="277" spans="1:11" s="162" customFormat="1" ht="15.75">
      <c r="A277" s="196">
        <v>24</v>
      </c>
      <c r="B277" s="196" t="s">
        <v>1714</v>
      </c>
      <c r="C277" s="196">
        <v>9</v>
      </c>
      <c r="D277" s="159" t="s">
        <v>1049</v>
      </c>
      <c r="E277" s="160" t="s">
        <v>242</v>
      </c>
      <c r="F277" s="198" t="s">
        <v>2962</v>
      </c>
      <c r="G277" s="198" t="s">
        <v>153</v>
      </c>
      <c r="H277" s="198" t="s">
        <v>2222</v>
      </c>
      <c r="I277" s="197" t="s">
        <v>1371</v>
      </c>
      <c r="J277" s="198" t="s">
        <v>131</v>
      </c>
      <c r="K277" s="198"/>
    </row>
    <row r="278" spans="1:11" s="162" customFormat="1" ht="15.75">
      <c r="A278" s="196">
        <v>25</v>
      </c>
      <c r="B278" s="196" t="s">
        <v>1715</v>
      </c>
      <c r="C278" s="196">
        <v>9</v>
      </c>
      <c r="D278" s="159" t="s">
        <v>577</v>
      </c>
      <c r="E278" s="160" t="s">
        <v>242</v>
      </c>
      <c r="F278" s="198" t="s">
        <v>2261</v>
      </c>
      <c r="G278" s="198" t="s">
        <v>153</v>
      </c>
      <c r="H278" s="198" t="s">
        <v>2217</v>
      </c>
      <c r="I278" s="197" t="s">
        <v>1326</v>
      </c>
      <c r="J278" s="198" t="s">
        <v>131</v>
      </c>
      <c r="K278" s="198"/>
    </row>
    <row r="279" spans="1:11" s="162" customFormat="1" ht="15.75">
      <c r="A279" s="196">
        <v>26</v>
      </c>
      <c r="B279" s="196" t="s">
        <v>1716</v>
      </c>
      <c r="C279" s="196">
        <v>9</v>
      </c>
      <c r="D279" s="159" t="s">
        <v>1276</v>
      </c>
      <c r="E279" s="160" t="s">
        <v>242</v>
      </c>
      <c r="F279" s="198" t="s">
        <v>2963</v>
      </c>
      <c r="G279" s="198" t="s">
        <v>153</v>
      </c>
      <c r="H279" s="198" t="s">
        <v>2206</v>
      </c>
      <c r="I279" s="197" t="s">
        <v>1386</v>
      </c>
      <c r="J279" s="198" t="s">
        <v>131</v>
      </c>
      <c r="K279" s="198"/>
    </row>
    <row r="280" spans="1:11" s="162" customFormat="1" ht="15.75">
      <c r="A280" s="196">
        <v>27</v>
      </c>
      <c r="B280" s="196" t="s">
        <v>1717</v>
      </c>
      <c r="C280" s="196">
        <v>9</v>
      </c>
      <c r="D280" s="159" t="s">
        <v>1115</v>
      </c>
      <c r="E280" s="160" t="s">
        <v>242</v>
      </c>
      <c r="F280" s="198" t="s">
        <v>2964</v>
      </c>
      <c r="G280" s="198" t="s">
        <v>153</v>
      </c>
      <c r="H280" s="198" t="s">
        <v>2206</v>
      </c>
      <c r="I280" s="197" t="s">
        <v>1361</v>
      </c>
      <c r="J280" s="198" t="s">
        <v>131</v>
      </c>
      <c r="K280" s="198"/>
    </row>
    <row r="281" spans="1:11" s="162" customFormat="1" ht="15.75">
      <c r="A281" s="196">
        <v>28</v>
      </c>
      <c r="B281" s="196" t="s">
        <v>1718</v>
      </c>
      <c r="C281" s="196">
        <v>9</v>
      </c>
      <c r="D281" s="159" t="s">
        <v>1005</v>
      </c>
      <c r="E281" s="160" t="s">
        <v>291</v>
      </c>
      <c r="F281" s="198" t="s">
        <v>2965</v>
      </c>
      <c r="G281" s="198" t="s">
        <v>153</v>
      </c>
      <c r="H281" s="198" t="s">
        <v>2222</v>
      </c>
      <c r="I281" s="197" t="s">
        <v>1349</v>
      </c>
      <c r="J281" s="198" t="s">
        <v>131</v>
      </c>
      <c r="K281" s="198"/>
    </row>
    <row r="282" spans="1:11" s="162" customFormat="1" ht="15.75">
      <c r="A282" s="196">
        <v>29</v>
      </c>
      <c r="B282" s="196" t="s">
        <v>1719</v>
      </c>
      <c r="C282" s="196">
        <v>9</v>
      </c>
      <c r="D282" s="159" t="s">
        <v>1258</v>
      </c>
      <c r="E282" s="160" t="s">
        <v>291</v>
      </c>
      <c r="F282" s="198" t="s">
        <v>2966</v>
      </c>
      <c r="G282" s="198" t="s">
        <v>153</v>
      </c>
      <c r="H282" s="198" t="s">
        <v>2195</v>
      </c>
      <c r="I282" s="197" t="s">
        <v>1385</v>
      </c>
      <c r="J282" s="198" t="s">
        <v>131</v>
      </c>
      <c r="K282" s="198"/>
    </row>
    <row r="283" spans="1:11" s="162" customFormat="1" ht="15.75">
      <c r="A283" s="196">
        <v>30</v>
      </c>
      <c r="B283" s="196" t="s">
        <v>1720</v>
      </c>
      <c r="C283" s="196">
        <v>9</v>
      </c>
      <c r="D283" s="159" t="s">
        <v>1007</v>
      </c>
      <c r="E283" s="160" t="s">
        <v>1008</v>
      </c>
      <c r="F283" s="198" t="s">
        <v>2967</v>
      </c>
      <c r="G283" s="198" t="s">
        <v>153</v>
      </c>
      <c r="H283" s="198" t="s">
        <v>2222</v>
      </c>
      <c r="I283" s="197" t="s">
        <v>1351</v>
      </c>
      <c r="J283" s="198" t="s">
        <v>131</v>
      </c>
      <c r="K283" s="198"/>
    </row>
    <row r="284" spans="1:11" s="162" customFormat="1" ht="15.75">
      <c r="A284" s="196">
        <v>31</v>
      </c>
      <c r="B284" s="196" t="s">
        <v>1721</v>
      </c>
      <c r="C284" s="196">
        <v>9</v>
      </c>
      <c r="D284" s="159" t="s">
        <v>1011</v>
      </c>
      <c r="E284" s="160" t="s">
        <v>1012</v>
      </c>
      <c r="F284" s="198" t="s">
        <v>2877</v>
      </c>
      <c r="G284" s="198" t="s">
        <v>153</v>
      </c>
      <c r="H284" s="198" t="s">
        <v>2217</v>
      </c>
      <c r="I284" s="197" t="s">
        <v>1353</v>
      </c>
      <c r="J284" s="198" t="s">
        <v>131</v>
      </c>
      <c r="K284" s="198"/>
    </row>
    <row r="285" spans="1:11">
      <c r="B285" s="200"/>
      <c r="C285" s="200"/>
      <c r="D285" s="200"/>
    </row>
    <row r="286" spans="1:11">
      <c r="B286" s="200"/>
      <c r="C286" s="200"/>
      <c r="D286" s="200"/>
    </row>
    <row r="287" spans="1:11">
      <c r="B287" s="200"/>
      <c r="C287" s="200"/>
      <c r="D287" s="200"/>
    </row>
    <row r="288" spans="1:11">
      <c r="B288" s="200"/>
      <c r="C288" s="200"/>
      <c r="D288" s="200"/>
    </row>
    <row r="289" spans="2:4">
      <c r="B289" s="200"/>
      <c r="C289" s="200"/>
      <c r="D289" s="200"/>
    </row>
  </sheetData>
  <autoFilter ref="A7:K9">
    <filterColumn colId="3" showButton="0"/>
  </autoFilter>
  <sortState ref="D10:K284">
    <sortCondition ref="E10:E284"/>
    <sortCondition ref="D10:D284"/>
  </sortState>
  <mergeCells count="16">
    <mergeCell ref="A7:A9"/>
    <mergeCell ref="D7:E9"/>
    <mergeCell ref="I7:I9"/>
    <mergeCell ref="J7:J9"/>
    <mergeCell ref="K7:K9"/>
    <mergeCell ref="B7:B9"/>
    <mergeCell ref="C7:C9"/>
    <mergeCell ref="F7:F9"/>
    <mergeCell ref="H7:H9"/>
    <mergeCell ref="G7:G9"/>
    <mergeCell ref="E1:K1"/>
    <mergeCell ref="E2:K2"/>
    <mergeCell ref="E3:K3"/>
    <mergeCell ref="E4:K4"/>
    <mergeCell ref="A1:D1"/>
    <mergeCell ref="A2:D2"/>
  </mergeCells>
  <phoneticPr fontId="48" type="noConversion"/>
  <printOptions horizontalCentered="1"/>
  <pageMargins left="0" right="0" top="0.25" bottom="0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71"/>
  <sheetViews>
    <sheetView topLeftCell="A43" zoomScale="70" zoomScaleNormal="70" workbookViewId="0">
      <selection activeCell="A52" sqref="A52:XFD53"/>
    </sheetView>
  </sheetViews>
  <sheetFormatPr defaultColWidth="9.140625" defaultRowHeight="20.25" customHeight="1"/>
  <cols>
    <col min="1" max="1" width="5.140625" style="173" customWidth="1"/>
    <col min="2" max="2" width="26.85546875" style="174" customWidth="1"/>
    <col min="3" max="3" width="8.7109375" style="174" customWidth="1"/>
    <col min="4" max="4" width="12.42578125" style="174" bestFit="1" customWidth="1"/>
    <col min="5" max="5" width="13.5703125" style="175" customWidth="1"/>
    <col min="6" max="6" width="7.140625" style="175" customWidth="1"/>
    <col min="7" max="7" width="73.7109375" style="175" customWidth="1"/>
    <col min="8" max="8" width="39.42578125" style="174" customWidth="1"/>
    <col min="9" max="9" width="13.85546875" style="176" customWidth="1"/>
    <col min="10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2970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2972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37" t="s">
        <v>8</v>
      </c>
      <c r="B7" s="236" t="s">
        <v>13</v>
      </c>
      <c r="C7" s="236"/>
      <c r="D7" s="300" t="s">
        <v>3</v>
      </c>
      <c r="E7" s="299" t="s">
        <v>1443</v>
      </c>
      <c r="F7" s="296" t="s">
        <v>4</v>
      </c>
      <c r="G7" s="295" t="s">
        <v>142</v>
      </c>
      <c r="H7" s="295" t="s">
        <v>137</v>
      </c>
      <c r="I7" s="295" t="s">
        <v>9</v>
      </c>
    </row>
    <row r="8" spans="1:19" s="168" customFormat="1" ht="15.75" customHeight="1">
      <c r="A8" s="237"/>
      <c r="B8" s="236"/>
      <c r="C8" s="236"/>
      <c r="D8" s="300"/>
      <c r="E8" s="207"/>
      <c r="F8" s="297"/>
      <c r="G8" s="295"/>
      <c r="H8" s="295"/>
      <c r="I8" s="295"/>
    </row>
    <row r="9" spans="1:19" s="168" customFormat="1" ht="19.5" customHeight="1">
      <c r="A9" s="237"/>
      <c r="B9" s="236"/>
      <c r="C9" s="236"/>
      <c r="D9" s="300"/>
      <c r="E9" s="207"/>
      <c r="F9" s="298"/>
      <c r="G9" s="295"/>
      <c r="H9" s="295"/>
      <c r="I9" s="295"/>
    </row>
    <row r="10" spans="1:19" s="172" customFormat="1" ht="19.5" customHeight="1">
      <c r="A10" s="187" t="s">
        <v>17</v>
      </c>
      <c r="B10" s="178" t="s">
        <v>230</v>
      </c>
      <c r="C10" s="179" t="s">
        <v>231</v>
      </c>
      <c r="D10" s="198" t="s">
        <v>2313</v>
      </c>
      <c r="E10" s="186" t="s">
        <v>232</v>
      </c>
      <c r="F10" s="186" t="s">
        <v>2314</v>
      </c>
      <c r="G10" s="186" t="s">
        <v>233</v>
      </c>
      <c r="H10" s="170" t="s">
        <v>1898</v>
      </c>
      <c r="I10" s="171">
        <v>1</v>
      </c>
    </row>
    <row r="11" spans="1:19" s="172" customFormat="1" ht="19.5" customHeight="1">
      <c r="A11" s="187" t="s">
        <v>18</v>
      </c>
      <c r="B11" s="178" t="s">
        <v>222</v>
      </c>
      <c r="C11" s="179" t="s">
        <v>223</v>
      </c>
      <c r="D11" s="198" t="s">
        <v>2315</v>
      </c>
      <c r="E11" s="186" t="s">
        <v>224</v>
      </c>
      <c r="F11" s="186" t="s">
        <v>2314</v>
      </c>
      <c r="G11" s="186" t="s">
        <v>233</v>
      </c>
      <c r="H11" s="170" t="s">
        <v>1898</v>
      </c>
      <c r="I11" s="171">
        <v>1</v>
      </c>
    </row>
    <row r="12" spans="1:19" s="172" customFormat="1" ht="19.5" customHeight="1">
      <c r="A12" s="187" t="s">
        <v>19</v>
      </c>
      <c r="B12" s="178" t="s">
        <v>202</v>
      </c>
      <c r="C12" s="179" t="s">
        <v>203</v>
      </c>
      <c r="D12" s="198" t="s">
        <v>2316</v>
      </c>
      <c r="E12" s="186" t="s">
        <v>153</v>
      </c>
      <c r="F12" s="186" t="s">
        <v>2317</v>
      </c>
      <c r="G12" s="186" t="s">
        <v>205</v>
      </c>
      <c r="H12" s="170" t="s">
        <v>1896</v>
      </c>
      <c r="I12" s="171">
        <v>2</v>
      </c>
    </row>
    <row r="13" spans="1:19" s="172" customFormat="1" ht="19.5" customHeight="1">
      <c r="A13" s="187" t="s">
        <v>20</v>
      </c>
      <c r="B13" s="178" t="s">
        <v>204</v>
      </c>
      <c r="C13" s="179" t="s">
        <v>200</v>
      </c>
      <c r="D13" s="198" t="s">
        <v>2318</v>
      </c>
      <c r="E13" s="186" t="s">
        <v>153</v>
      </c>
      <c r="F13" s="186" t="s">
        <v>2319</v>
      </c>
      <c r="G13" s="186" t="s">
        <v>205</v>
      </c>
      <c r="H13" s="170" t="s">
        <v>1896</v>
      </c>
      <c r="I13" s="171">
        <v>2</v>
      </c>
    </row>
    <row r="14" spans="1:19" s="172" customFormat="1" ht="19.5" customHeight="1">
      <c r="A14" s="187" t="s">
        <v>21</v>
      </c>
      <c r="B14" s="178" t="s">
        <v>208</v>
      </c>
      <c r="C14" s="179" t="s">
        <v>209</v>
      </c>
      <c r="D14" s="198" t="s">
        <v>2320</v>
      </c>
      <c r="E14" s="186" t="s">
        <v>153</v>
      </c>
      <c r="F14" s="186" t="s">
        <v>2319</v>
      </c>
      <c r="G14" s="186" t="s">
        <v>210</v>
      </c>
      <c r="H14" s="170" t="s">
        <v>1896</v>
      </c>
      <c r="I14" s="171">
        <v>3</v>
      </c>
    </row>
    <row r="15" spans="1:19" s="172" customFormat="1" ht="19.5" customHeight="1">
      <c r="A15" s="187" t="s">
        <v>22</v>
      </c>
      <c r="B15" s="178" t="s">
        <v>212</v>
      </c>
      <c r="C15" s="179" t="s">
        <v>213</v>
      </c>
      <c r="D15" s="198" t="s">
        <v>2321</v>
      </c>
      <c r="E15" s="186" t="s">
        <v>153</v>
      </c>
      <c r="F15" s="186" t="s">
        <v>2322</v>
      </c>
      <c r="G15" s="186" t="s">
        <v>211</v>
      </c>
      <c r="H15" s="170" t="s">
        <v>1896</v>
      </c>
      <c r="I15" s="171">
        <v>4</v>
      </c>
    </row>
    <row r="16" spans="1:19" s="172" customFormat="1" ht="19.5" customHeight="1">
      <c r="A16" s="187" t="s">
        <v>23</v>
      </c>
      <c r="B16" s="178" t="s">
        <v>214</v>
      </c>
      <c r="C16" s="179" t="s">
        <v>216</v>
      </c>
      <c r="D16" s="198" t="s">
        <v>2323</v>
      </c>
      <c r="E16" s="186" t="s">
        <v>215</v>
      </c>
      <c r="F16" s="186" t="s">
        <v>2324</v>
      </c>
      <c r="G16" s="186" t="s">
        <v>211</v>
      </c>
      <c r="H16" s="170" t="s">
        <v>1896</v>
      </c>
      <c r="I16" s="171">
        <v>4</v>
      </c>
    </row>
    <row r="17" spans="1:9" s="172" customFormat="1" ht="19.5" customHeight="1">
      <c r="A17" s="187" t="s">
        <v>24</v>
      </c>
      <c r="B17" s="178" t="s">
        <v>272</v>
      </c>
      <c r="C17" s="179" t="s">
        <v>223</v>
      </c>
      <c r="D17" s="198" t="s">
        <v>2325</v>
      </c>
      <c r="E17" s="186" t="s">
        <v>153</v>
      </c>
      <c r="F17" s="186" t="s">
        <v>2319</v>
      </c>
      <c r="G17" s="186" t="s">
        <v>273</v>
      </c>
      <c r="H17" s="170" t="s">
        <v>1892</v>
      </c>
      <c r="I17" s="171">
        <v>5</v>
      </c>
    </row>
    <row r="18" spans="1:9" s="172" customFormat="1" ht="19.5" customHeight="1">
      <c r="A18" s="187" t="s">
        <v>25</v>
      </c>
      <c r="B18" s="178" t="s">
        <v>274</v>
      </c>
      <c r="C18" s="179" t="s">
        <v>196</v>
      </c>
      <c r="D18" s="198" t="s">
        <v>2326</v>
      </c>
      <c r="E18" s="186" t="s">
        <v>153</v>
      </c>
      <c r="F18" s="186" t="s">
        <v>2107</v>
      </c>
      <c r="G18" s="186" t="s">
        <v>273</v>
      </c>
      <c r="H18" s="170" t="s">
        <v>1892</v>
      </c>
      <c r="I18" s="171">
        <v>5</v>
      </c>
    </row>
    <row r="19" spans="1:9" s="172" customFormat="1" ht="19.5" customHeight="1">
      <c r="A19" s="187" t="s">
        <v>26</v>
      </c>
      <c r="B19" s="178" t="s">
        <v>267</v>
      </c>
      <c r="C19" s="179" t="s">
        <v>229</v>
      </c>
      <c r="D19" s="198" t="s">
        <v>2327</v>
      </c>
      <c r="E19" s="186" t="s">
        <v>269</v>
      </c>
      <c r="F19" s="186" t="s">
        <v>2328</v>
      </c>
      <c r="G19" s="186" t="s">
        <v>275</v>
      </c>
      <c r="H19" s="170" t="s">
        <v>1892</v>
      </c>
      <c r="I19" s="171">
        <v>6</v>
      </c>
    </row>
    <row r="20" spans="1:9" s="172" customFormat="1" ht="19.5" customHeight="1">
      <c r="A20" s="187" t="s">
        <v>27</v>
      </c>
      <c r="B20" s="178" t="s">
        <v>276</v>
      </c>
      <c r="C20" s="179" t="s">
        <v>231</v>
      </c>
      <c r="D20" s="198" t="s">
        <v>2327</v>
      </c>
      <c r="E20" s="186" t="s">
        <v>277</v>
      </c>
      <c r="F20" s="186" t="s">
        <v>2328</v>
      </c>
      <c r="G20" s="186" t="s">
        <v>275</v>
      </c>
      <c r="H20" s="170" t="s">
        <v>1892</v>
      </c>
      <c r="I20" s="171">
        <v>6</v>
      </c>
    </row>
    <row r="21" spans="1:9" s="172" customFormat="1" ht="19.5" customHeight="1">
      <c r="A21" s="187" t="s">
        <v>28</v>
      </c>
      <c r="B21" s="178" t="s">
        <v>265</v>
      </c>
      <c r="C21" s="179" t="s">
        <v>200</v>
      </c>
      <c r="D21" s="198" t="s">
        <v>2329</v>
      </c>
      <c r="E21" s="186" t="s">
        <v>153</v>
      </c>
      <c r="F21" s="186" t="s">
        <v>2107</v>
      </c>
      <c r="G21" s="186" t="s">
        <v>278</v>
      </c>
      <c r="H21" s="170" t="s">
        <v>1892</v>
      </c>
      <c r="I21" s="171">
        <v>7</v>
      </c>
    </row>
    <row r="22" spans="1:9" s="172" customFormat="1" ht="19.5" customHeight="1">
      <c r="A22" s="187" t="s">
        <v>29</v>
      </c>
      <c r="B22" s="178" t="s">
        <v>279</v>
      </c>
      <c r="C22" s="179" t="s">
        <v>223</v>
      </c>
      <c r="D22" s="198" t="s">
        <v>2330</v>
      </c>
      <c r="E22" s="186" t="s">
        <v>153</v>
      </c>
      <c r="F22" s="186" t="s">
        <v>2107</v>
      </c>
      <c r="G22" s="186" t="s">
        <v>278</v>
      </c>
      <c r="H22" s="170" t="s">
        <v>1892</v>
      </c>
      <c r="I22" s="171">
        <v>7</v>
      </c>
    </row>
    <row r="23" spans="1:9" s="172" customFormat="1" ht="19.5" customHeight="1">
      <c r="A23" s="187" t="s">
        <v>30</v>
      </c>
      <c r="B23" s="178" t="s">
        <v>432</v>
      </c>
      <c r="C23" s="179" t="s">
        <v>433</v>
      </c>
      <c r="D23" s="198" t="s">
        <v>2331</v>
      </c>
      <c r="E23" s="186" t="s">
        <v>153</v>
      </c>
      <c r="F23" s="186" t="s">
        <v>2332</v>
      </c>
      <c r="G23" s="186" t="s">
        <v>434</v>
      </c>
      <c r="H23" s="170" t="s">
        <v>1889</v>
      </c>
      <c r="I23" s="171">
        <v>8</v>
      </c>
    </row>
    <row r="24" spans="1:9" s="172" customFormat="1" ht="19.5" customHeight="1">
      <c r="A24" s="187" t="s">
        <v>31</v>
      </c>
      <c r="B24" s="178" t="s">
        <v>435</v>
      </c>
      <c r="C24" s="179" t="s">
        <v>436</v>
      </c>
      <c r="D24" s="198" t="s">
        <v>2333</v>
      </c>
      <c r="E24" s="186" t="s">
        <v>153</v>
      </c>
      <c r="F24" s="186" t="s">
        <v>2332</v>
      </c>
      <c r="G24" s="186" t="s">
        <v>434</v>
      </c>
      <c r="H24" s="170" t="s">
        <v>1889</v>
      </c>
      <c r="I24" s="171">
        <v>8</v>
      </c>
    </row>
    <row r="25" spans="1:9" s="172" customFormat="1" ht="19.5" customHeight="1">
      <c r="A25" s="187" t="s">
        <v>32</v>
      </c>
      <c r="B25" s="178" t="s">
        <v>437</v>
      </c>
      <c r="C25" s="179" t="s">
        <v>314</v>
      </c>
      <c r="D25" s="198" t="s">
        <v>2334</v>
      </c>
      <c r="E25" s="186" t="s">
        <v>153</v>
      </c>
      <c r="F25" s="186" t="s">
        <v>2332</v>
      </c>
      <c r="G25" s="186" t="s">
        <v>434</v>
      </c>
      <c r="H25" s="170" t="s">
        <v>1889</v>
      </c>
      <c r="I25" s="171">
        <v>8</v>
      </c>
    </row>
    <row r="26" spans="1:9" s="172" customFormat="1" ht="19.5" customHeight="1">
      <c r="A26" s="187" t="s">
        <v>33</v>
      </c>
      <c r="B26" s="178" t="s">
        <v>438</v>
      </c>
      <c r="C26" s="179" t="s">
        <v>262</v>
      </c>
      <c r="D26" s="198" t="s">
        <v>2335</v>
      </c>
      <c r="E26" s="186" t="s">
        <v>153</v>
      </c>
      <c r="F26" s="186" t="s">
        <v>2336</v>
      </c>
      <c r="G26" s="186" t="s">
        <v>439</v>
      </c>
      <c r="H26" s="170" t="s">
        <v>1889</v>
      </c>
      <c r="I26" s="171">
        <v>9</v>
      </c>
    </row>
    <row r="27" spans="1:9" s="172" customFormat="1" ht="19.5" customHeight="1">
      <c r="A27" s="187" t="s">
        <v>34</v>
      </c>
      <c r="B27" s="178" t="s">
        <v>440</v>
      </c>
      <c r="C27" s="179" t="s">
        <v>404</v>
      </c>
      <c r="D27" s="198" t="s">
        <v>2337</v>
      </c>
      <c r="E27" s="186" t="s">
        <v>153</v>
      </c>
      <c r="F27" s="186" t="s">
        <v>2336</v>
      </c>
      <c r="G27" s="186" t="s">
        <v>439</v>
      </c>
      <c r="H27" s="170" t="s">
        <v>1889</v>
      </c>
      <c r="I27" s="171">
        <v>9</v>
      </c>
    </row>
    <row r="28" spans="1:9" s="172" customFormat="1" ht="19.5" customHeight="1">
      <c r="A28" s="187" t="s">
        <v>35</v>
      </c>
      <c r="B28" s="178" t="s">
        <v>441</v>
      </c>
      <c r="C28" s="179" t="s">
        <v>251</v>
      </c>
      <c r="D28" s="198" t="s">
        <v>2338</v>
      </c>
      <c r="E28" s="186" t="s">
        <v>153</v>
      </c>
      <c r="F28" s="186" t="s">
        <v>2336</v>
      </c>
      <c r="G28" s="186" t="s">
        <v>439</v>
      </c>
      <c r="H28" s="170" t="s">
        <v>1889</v>
      </c>
      <c r="I28" s="171">
        <v>9</v>
      </c>
    </row>
    <row r="29" spans="1:9" s="172" customFormat="1" ht="19.5" customHeight="1">
      <c r="A29" s="187" t="s">
        <v>36</v>
      </c>
      <c r="B29" s="178" t="s">
        <v>442</v>
      </c>
      <c r="C29" s="179" t="s">
        <v>364</v>
      </c>
      <c r="D29" s="198" t="s">
        <v>2339</v>
      </c>
      <c r="E29" s="186" t="s">
        <v>153</v>
      </c>
      <c r="F29" s="186" t="s">
        <v>2340</v>
      </c>
      <c r="G29" s="186" t="s">
        <v>443</v>
      </c>
      <c r="H29" s="170" t="s">
        <v>1889</v>
      </c>
      <c r="I29" s="171">
        <v>10</v>
      </c>
    </row>
    <row r="30" spans="1:9" s="172" customFormat="1" ht="19.5" customHeight="1">
      <c r="A30" s="187" t="s">
        <v>37</v>
      </c>
      <c r="B30" s="178" t="s">
        <v>444</v>
      </c>
      <c r="C30" s="179" t="s">
        <v>249</v>
      </c>
      <c r="D30" s="198" t="s">
        <v>2341</v>
      </c>
      <c r="E30" s="186" t="s">
        <v>153</v>
      </c>
      <c r="F30" s="186" t="s">
        <v>2342</v>
      </c>
      <c r="G30" s="186" t="s">
        <v>443</v>
      </c>
      <c r="H30" s="170" t="s">
        <v>1889</v>
      </c>
      <c r="I30" s="171">
        <v>10</v>
      </c>
    </row>
    <row r="31" spans="1:9" s="172" customFormat="1" ht="19.5" customHeight="1">
      <c r="A31" s="187" t="s">
        <v>38</v>
      </c>
      <c r="B31" s="178" t="s">
        <v>445</v>
      </c>
      <c r="C31" s="179" t="s">
        <v>446</v>
      </c>
      <c r="D31" s="198" t="s">
        <v>2343</v>
      </c>
      <c r="E31" s="186" t="s">
        <v>153</v>
      </c>
      <c r="F31" s="186" t="s">
        <v>2342</v>
      </c>
      <c r="G31" s="186" t="s">
        <v>443</v>
      </c>
      <c r="H31" s="170" t="s">
        <v>1889</v>
      </c>
      <c r="I31" s="171">
        <v>10</v>
      </c>
    </row>
    <row r="32" spans="1:9" s="172" customFormat="1" ht="19.5" customHeight="1">
      <c r="A32" s="187" t="s">
        <v>39</v>
      </c>
      <c r="B32" s="178" t="s">
        <v>1286</v>
      </c>
      <c r="C32" s="179" t="s">
        <v>546</v>
      </c>
      <c r="D32" s="198" t="s">
        <v>2068</v>
      </c>
      <c r="E32" s="186" t="s">
        <v>153</v>
      </c>
      <c r="F32" s="186" t="s">
        <v>2069</v>
      </c>
      <c r="G32" s="186" t="s">
        <v>1309</v>
      </c>
      <c r="H32" s="170" t="s">
        <v>1897</v>
      </c>
      <c r="I32" s="171">
        <v>11</v>
      </c>
    </row>
    <row r="33" spans="1:9" s="172" customFormat="1" ht="19.5" customHeight="1">
      <c r="A33" s="187" t="s">
        <v>40</v>
      </c>
      <c r="B33" s="178" t="s">
        <v>1287</v>
      </c>
      <c r="C33" s="179" t="s">
        <v>392</v>
      </c>
      <c r="D33" s="198" t="s">
        <v>2344</v>
      </c>
      <c r="E33" s="186" t="s">
        <v>153</v>
      </c>
      <c r="F33" s="186" t="s">
        <v>2345</v>
      </c>
      <c r="G33" s="186" t="s">
        <v>1309</v>
      </c>
      <c r="H33" s="170" t="s">
        <v>1891</v>
      </c>
      <c r="I33" s="171">
        <v>11</v>
      </c>
    </row>
    <row r="34" spans="1:9" s="172" customFormat="1" ht="19.5" customHeight="1">
      <c r="A34" s="187" t="s">
        <v>41</v>
      </c>
      <c r="B34" s="178" t="s">
        <v>1288</v>
      </c>
      <c r="C34" s="179" t="s">
        <v>459</v>
      </c>
      <c r="D34" s="198" t="s">
        <v>2346</v>
      </c>
      <c r="E34" s="186" t="s">
        <v>153</v>
      </c>
      <c r="F34" s="186" t="s">
        <v>2075</v>
      </c>
      <c r="G34" s="186" t="s">
        <v>1308</v>
      </c>
      <c r="H34" s="170" t="s">
        <v>1897</v>
      </c>
      <c r="I34" s="171">
        <v>12</v>
      </c>
    </row>
    <row r="35" spans="1:9" s="172" customFormat="1" ht="19.5" customHeight="1">
      <c r="A35" s="187" t="s">
        <v>42</v>
      </c>
      <c r="B35" s="178" t="s">
        <v>1289</v>
      </c>
      <c r="C35" s="179" t="s">
        <v>513</v>
      </c>
      <c r="D35" s="198" t="s">
        <v>2347</v>
      </c>
      <c r="E35" s="186" t="s">
        <v>153</v>
      </c>
      <c r="F35" s="186" t="s">
        <v>2075</v>
      </c>
      <c r="G35" s="186" t="s">
        <v>1308</v>
      </c>
      <c r="H35" s="170" t="s">
        <v>1897</v>
      </c>
      <c r="I35" s="171">
        <v>12</v>
      </c>
    </row>
    <row r="36" spans="1:9" s="172" customFormat="1" ht="19.5" customHeight="1">
      <c r="A36" s="187" t="s">
        <v>43</v>
      </c>
      <c r="B36" s="178" t="s">
        <v>1290</v>
      </c>
      <c r="C36" s="179" t="s">
        <v>497</v>
      </c>
      <c r="D36" s="198" t="s">
        <v>2348</v>
      </c>
      <c r="E36" s="186" t="s">
        <v>153</v>
      </c>
      <c r="F36" s="186" t="s">
        <v>2103</v>
      </c>
      <c r="G36" s="186" t="s">
        <v>456</v>
      </c>
      <c r="H36" s="170" t="s">
        <v>1897</v>
      </c>
      <c r="I36" s="171">
        <v>13</v>
      </c>
    </row>
    <row r="37" spans="1:9" s="172" customFormat="1" ht="19.5" customHeight="1">
      <c r="A37" s="187" t="s">
        <v>44</v>
      </c>
      <c r="B37" s="178" t="s">
        <v>279</v>
      </c>
      <c r="C37" s="179" t="s">
        <v>528</v>
      </c>
      <c r="D37" s="198" t="s">
        <v>2349</v>
      </c>
      <c r="E37" s="186" t="s">
        <v>457</v>
      </c>
      <c r="F37" s="186" t="s">
        <v>2350</v>
      </c>
      <c r="G37" s="186" t="s">
        <v>456</v>
      </c>
      <c r="H37" s="170" t="s">
        <v>1897</v>
      </c>
      <c r="I37" s="171">
        <v>13</v>
      </c>
    </row>
    <row r="38" spans="1:9" s="172" customFormat="1" ht="19.5" customHeight="1">
      <c r="A38" s="187" t="s">
        <v>45</v>
      </c>
      <c r="B38" s="178" t="s">
        <v>1291</v>
      </c>
      <c r="C38" s="179" t="s">
        <v>218</v>
      </c>
      <c r="D38" s="198" t="s">
        <v>2351</v>
      </c>
      <c r="E38" s="186" t="s">
        <v>153</v>
      </c>
      <c r="F38" s="186" t="s">
        <v>2352</v>
      </c>
      <c r="G38" s="186" t="s">
        <v>456</v>
      </c>
      <c r="H38" s="170" t="s">
        <v>1897</v>
      </c>
      <c r="I38" s="171">
        <v>13</v>
      </c>
    </row>
    <row r="39" spans="1:9" s="172" customFormat="1" ht="19.5" customHeight="1">
      <c r="A39" s="187" t="s">
        <v>46</v>
      </c>
      <c r="B39" s="178" t="s">
        <v>476</v>
      </c>
      <c r="C39" s="179" t="s">
        <v>331</v>
      </c>
      <c r="D39" s="198" t="s">
        <v>2353</v>
      </c>
      <c r="E39" s="186" t="s">
        <v>153</v>
      </c>
      <c r="F39" s="186" t="s">
        <v>2340</v>
      </c>
      <c r="G39" s="186" t="s">
        <v>477</v>
      </c>
      <c r="H39" s="170" t="s">
        <v>1887</v>
      </c>
      <c r="I39" s="171">
        <v>14</v>
      </c>
    </row>
    <row r="40" spans="1:9" s="172" customFormat="1" ht="19.5" customHeight="1">
      <c r="A40" s="187" t="s">
        <v>47</v>
      </c>
      <c r="B40" s="178" t="s">
        <v>491</v>
      </c>
      <c r="C40" s="179" t="s">
        <v>218</v>
      </c>
      <c r="D40" s="198" t="s">
        <v>2354</v>
      </c>
      <c r="E40" s="186" t="s">
        <v>153</v>
      </c>
      <c r="F40" s="186" t="s">
        <v>2319</v>
      </c>
      <c r="G40" s="186" t="s">
        <v>494</v>
      </c>
      <c r="H40" s="170" t="s">
        <v>1891</v>
      </c>
      <c r="I40" s="171">
        <v>15</v>
      </c>
    </row>
    <row r="41" spans="1:9" s="172" customFormat="1" ht="19.5" customHeight="1">
      <c r="A41" s="187" t="s">
        <v>48</v>
      </c>
      <c r="B41" s="178" t="s">
        <v>487</v>
      </c>
      <c r="C41" s="179" t="s">
        <v>231</v>
      </c>
      <c r="D41" s="198" t="s">
        <v>2355</v>
      </c>
      <c r="E41" s="186" t="s">
        <v>153</v>
      </c>
      <c r="F41" s="186" t="s">
        <v>2356</v>
      </c>
      <c r="G41" s="186" t="s">
        <v>495</v>
      </c>
      <c r="H41" s="170" t="s">
        <v>1891</v>
      </c>
      <c r="I41" s="171">
        <v>16</v>
      </c>
    </row>
    <row r="42" spans="1:9" s="172" customFormat="1" ht="19.5" customHeight="1">
      <c r="A42" s="187" t="s">
        <v>49</v>
      </c>
      <c r="B42" s="178" t="s">
        <v>194</v>
      </c>
      <c r="C42" s="179" t="s">
        <v>221</v>
      </c>
      <c r="D42" s="198" t="s">
        <v>2357</v>
      </c>
      <c r="E42" s="186" t="s">
        <v>153</v>
      </c>
      <c r="F42" s="186" t="s">
        <v>2358</v>
      </c>
      <c r="G42" s="186" t="s">
        <v>499</v>
      </c>
      <c r="H42" s="170" t="s">
        <v>1905</v>
      </c>
      <c r="I42" s="171">
        <v>17</v>
      </c>
    </row>
    <row r="43" spans="1:9" s="172" customFormat="1" ht="19.5" customHeight="1">
      <c r="A43" s="187" t="s">
        <v>50</v>
      </c>
      <c r="B43" s="178" t="s">
        <v>500</v>
      </c>
      <c r="C43" s="179" t="s">
        <v>251</v>
      </c>
      <c r="D43" s="198" t="s">
        <v>2359</v>
      </c>
      <c r="E43" s="186" t="s">
        <v>153</v>
      </c>
      <c r="F43" s="186" t="s">
        <v>2360</v>
      </c>
      <c r="G43" s="186" t="s">
        <v>501</v>
      </c>
      <c r="H43" s="170" t="s">
        <v>1905</v>
      </c>
      <c r="I43" s="171">
        <v>18</v>
      </c>
    </row>
    <row r="44" spans="1:9" s="172" customFormat="1" ht="19.5" customHeight="1">
      <c r="A44" s="187" t="s">
        <v>51</v>
      </c>
      <c r="B44" s="178" t="s">
        <v>502</v>
      </c>
      <c r="C44" s="179" t="s">
        <v>503</v>
      </c>
      <c r="D44" s="198" t="s">
        <v>2361</v>
      </c>
      <c r="E44" s="186" t="s">
        <v>153</v>
      </c>
      <c r="F44" s="186" t="s">
        <v>2362</v>
      </c>
      <c r="G44" s="186" t="s">
        <v>501</v>
      </c>
      <c r="H44" s="170" t="s">
        <v>1905</v>
      </c>
      <c r="I44" s="171">
        <v>18</v>
      </c>
    </row>
    <row r="45" spans="1:9" s="172" customFormat="1" ht="19.5" customHeight="1">
      <c r="A45" s="187" t="s">
        <v>54</v>
      </c>
      <c r="B45" s="178" t="s">
        <v>516</v>
      </c>
      <c r="C45" s="179" t="s">
        <v>517</v>
      </c>
      <c r="D45" s="198" t="s">
        <v>2363</v>
      </c>
      <c r="E45" s="186" t="s">
        <v>153</v>
      </c>
      <c r="F45" s="186" t="s">
        <v>2328</v>
      </c>
      <c r="G45" s="186" t="s">
        <v>518</v>
      </c>
      <c r="H45" s="170" t="s">
        <v>1894</v>
      </c>
      <c r="I45" s="171">
        <v>19</v>
      </c>
    </row>
    <row r="46" spans="1:9" s="172" customFormat="1" ht="19.5" customHeight="1">
      <c r="A46" s="187" t="s">
        <v>55</v>
      </c>
      <c r="B46" s="178" t="s">
        <v>519</v>
      </c>
      <c r="C46" s="179" t="s">
        <v>296</v>
      </c>
      <c r="D46" s="198" t="s">
        <v>2364</v>
      </c>
      <c r="E46" s="186" t="s">
        <v>153</v>
      </c>
      <c r="F46" s="186" t="s">
        <v>2328</v>
      </c>
      <c r="G46" s="186" t="s">
        <v>518</v>
      </c>
      <c r="H46" s="170" t="s">
        <v>1894</v>
      </c>
      <c r="I46" s="171">
        <v>19</v>
      </c>
    </row>
    <row r="47" spans="1:9" s="172" customFormat="1" ht="19.5" customHeight="1">
      <c r="A47" s="187" t="s">
        <v>56</v>
      </c>
      <c r="B47" s="178" t="s">
        <v>520</v>
      </c>
      <c r="C47" s="179" t="s">
        <v>436</v>
      </c>
      <c r="D47" s="198" t="s">
        <v>2365</v>
      </c>
      <c r="E47" s="186" t="s">
        <v>153</v>
      </c>
      <c r="F47" s="186" t="s">
        <v>2328</v>
      </c>
      <c r="G47" s="186" t="s">
        <v>518</v>
      </c>
      <c r="H47" s="170" t="s">
        <v>1894</v>
      </c>
      <c r="I47" s="171">
        <v>19</v>
      </c>
    </row>
    <row r="48" spans="1:9" s="172" customFormat="1" ht="19.5" customHeight="1">
      <c r="A48" s="187" t="s">
        <v>57</v>
      </c>
      <c r="B48" s="178" t="s">
        <v>521</v>
      </c>
      <c r="C48" s="179" t="s">
        <v>424</v>
      </c>
      <c r="D48" s="198" t="s">
        <v>2366</v>
      </c>
      <c r="E48" s="186" t="s">
        <v>153</v>
      </c>
      <c r="F48" s="186" t="s">
        <v>2332</v>
      </c>
      <c r="G48" s="186" t="s">
        <v>522</v>
      </c>
      <c r="H48" s="170" t="s">
        <v>1895</v>
      </c>
      <c r="I48" s="171">
        <v>20</v>
      </c>
    </row>
    <row r="49" spans="1:9" s="172" customFormat="1" ht="19.5" customHeight="1">
      <c r="A49" s="187" t="s">
        <v>58</v>
      </c>
      <c r="B49" s="178" t="s">
        <v>241</v>
      </c>
      <c r="C49" s="179" t="s">
        <v>368</v>
      </c>
      <c r="D49" s="198" t="s">
        <v>2367</v>
      </c>
      <c r="E49" s="186" t="s">
        <v>227</v>
      </c>
      <c r="F49" s="186" t="s">
        <v>2328</v>
      </c>
      <c r="G49" s="186" t="s">
        <v>522</v>
      </c>
      <c r="H49" s="170" t="s">
        <v>1895</v>
      </c>
      <c r="I49" s="171">
        <v>20</v>
      </c>
    </row>
    <row r="50" spans="1:9" s="172" customFormat="1" ht="19.5" customHeight="1">
      <c r="A50" s="187" t="s">
        <v>59</v>
      </c>
      <c r="B50" s="178" t="s">
        <v>523</v>
      </c>
      <c r="C50" s="179" t="s">
        <v>251</v>
      </c>
      <c r="D50" s="198" t="s">
        <v>2368</v>
      </c>
      <c r="E50" s="186" t="s">
        <v>524</v>
      </c>
      <c r="F50" s="186" t="s">
        <v>2336</v>
      </c>
      <c r="G50" s="186" t="s">
        <v>525</v>
      </c>
      <c r="H50" s="170" t="s">
        <v>1895</v>
      </c>
      <c r="I50" s="171">
        <v>21</v>
      </c>
    </row>
    <row r="51" spans="1:9" s="172" customFormat="1" ht="19.5" customHeight="1">
      <c r="A51" s="187" t="s">
        <v>60</v>
      </c>
      <c r="B51" s="178" t="s">
        <v>526</v>
      </c>
      <c r="C51" s="179" t="s">
        <v>331</v>
      </c>
      <c r="D51" s="198" t="s">
        <v>2109</v>
      </c>
      <c r="E51" s="186" t="s">
        <v>153</v>
      </c>
      <c r="F51" s="186" t="s">
        <v>2328</v>
      </c>
      <c r="G51" s="186" t="s">
        <v>525</v>
      </c>
      <c r="H51" s="170" t="s">
        <v>1895</v>
      </c>
      <c r="I51" s="171">
        <v>21</v>
      </c>
    </row>
    <row r="52" spans="1:9" s="319" customFormat="1" ht="19.5" customHeight="1">
      <c r="A52" s="315" t="s">
        <v>61</v>
      </c>
      <c r="B52" s="316" t="s">
        <v>809</v>
      </c>
      <c r="C52" s="317" t="s">
        <v>804</v>
      </c>
      <c r="D52" s="326" t="s">
        <v>2369</v>
      </c>
      <c r="E52" s="328" t="s">
        <v>153</v>
      </c>
      <c r="F52" s="328" t="s">
        <v>2370</v>
      </c>
      <c r="G52" s="328" t="s">
        <v>1441</v>
      </c>
      <c r="H52" s="318" t="s">
        <v>1397</v>
      </c>
      <c r="I52" s="318">
        <v>22</v>
      </c>
    </row>
    <row r="53" spans="1:9" s="319" customFormat="1" ht="19.5" customHeight="1">
      <c r="A53" s="315" t="s">
        <v>62</v>
      </c>
      <c r="B53" s="316" t="s">
        <v>810</v>
      </c>
      <c r="C53" s="317" t="s">
        <v>497</v>
      </c>
      <c r="D53" s="326" t="s">
        <v>2371</v>
      </c>
      <c r="E53" s="328" t="s">
        <v>153</v>
      </c>
      <c r="F53" s="328" t="s">
        <v>2370</v>
      </c>
      <c r="G53" s="328" t="s">
        <v>1441</v>
      </c>
      <c r="H53" s="318" t="s">
        <v>1397</v>
      </c>
      <c r="I53" s="318">
        <v>22</v>
      </c>
    </row>
    <row r="54" spans="1:9" s="172" customFormat="1" ht="19.5" customHeight="1">
      <c r="A54" s="187" t="s">
        <v>63</v>
      </c>
      <c r="B54" s="178" t="s">
        <v>270</v>
      </c>
      <c r="C54" s="179" t="s">
        <v>242</v>
      </c>
      <c r="D54" s="198" t="s">
        <v>2372</v>
      </c>
      <c r="E54" s="186" t="s">
        <v>153</v>
      </c>
      <c r="F54" s="186" t="s">
        <v>2071</v>
      </c>
      <c r="G54" s="186" t="s">
        <v>816</v>
      </c>
      <c r="H54" s="170" t="s">
        <v>1890</v>
      </c>
      <c r="I54" s="171">
        <v>23</v>
      </c>
    </row>
    <row r="55" spans="1:9" s="172" customFormat="1" ht="19.5" customHeight="1">
      <c r="A55" s="187" t="s">
        <v>64</v>
      </c>
      <c r="B55" s="178" t="s">
        <v>817</v>
      </c>
      <c r="C55" s="179" t="s">
        <v>235</v>
      </c>
      <c r="D55" s="198" t="s">
        <v>2373</v>
      </c>
      <c r="E55" s="186" t="s">
        <v>153</v>
      </c>
      <c r="F55" s="186" t="s">
        <v>2374</v>
      </c>
      <c r="G55" s="186" t="s">
        <v>818</v>
      </c>
      <c r="H55" s="170" t="s">
        <v>1890</v>
      </c>
      <c r="I55" s="171">
        <v>24</v>
      </c>
    </row>
    <row r="56" spans="1:9" s="172" customFormat="1" ht="19.5" customHeight="1">
      <c r="A56" s="187" t="s">
        <v>65</v>
      </c>
      <c r="B56" s="178" t="s">
        <v>552</v>
      </c>
      <c r="C56" s="179" t="s">
        <v>819</v>
      </c>
      <c r="D56" s="198" t="s">
        <v>2375</v>
      </c>
      <c r="E56" s="186" t="s">
        <v>153</v>
      </c>
      <c r="F56" s="186" t="s">
        <v>2098</v>
      </c>
      <c r="G56" s="186" t="s">
        <v>820</v>
      </c>
      <c r="H56" s="170" t="s">
        <v>1890</v>
      </c>
      <c r="I56" s="171">
        <v>25</v>
      </c>
    </row>
    <row r="57" spans="1:9" s="172" customFormat="1" ht="19.5" customHeight="1">
      <c r="A57" s="187" t="s">
        <v>67</v>
      </c>
      <c r="B57" s="178" t="s">
        <v>311</v>
      </c>
      <c r="C57" s="179" t="s">
        <v>196</v>
      </c>
      <c r="D57" s="198" t="s">
        <v>2376</v>
      </c>
      <c r="E57" s="186" t="s">
        <v>215</v>
      </c>
      <c r="F57" s="186" t="s">
        <v>2377</v>
      </c>
      <c r="G57" s="186" t="s">
        <v>890</v>
      </c>
      <c r="H57" s="170" t="s">
        <v>1885</v>
      </c>
      <c r="I57" s="171">
        <v>26</v>
      </c>
    </row>
    <row r="58" spans="1:9" s="172" customFormat="1" ht="19.5" customHeight="1">
      <c r="A58" s="187" t="s">
        <v>68</v>
      </c>
      <c r="B58" s="178" t="s">
        <v>891</v>
      </c>
      <c r="C58" s="179" t="s">
        <v>420</v>
      </c>
      <c r="D58" s="198" t="s">
        <v>2378</v>
      </c>
      <c r="E58" s="186" t="s">
        <v>153</v>
      </c>
      <c r="F58" s="186" t="s">
        <v>2379</v>
      </c>
      <c r="G58" s="186" t="s">
        <v>890</v>
      </c>
      <c r="H58" s="170" t="s">
        <v>1885</v>
      </c>
      <c r="I58" s="171">
        <v>26</v>
      </c>
    </row>
    <row r="59" spans="1:9" s="172" customFormat="1" ht="19.5" customHeight="1">
      <c r="A59" s="187" t="s">
        <v>69</v>
      </c>
      <c r="B59" s="178" t="s">
        <v>892</v>
      </c>
      <c r="C59" s="179" t="s">
        <v>397</v>
      </c>
      <c r="D59" s="198" t="s">
        <v>2380</v>
      </c>
      <c r="E59" s="186" t="s">
        <v>153</v>
      </c>
      <c r="F59" s="186" t="s">
        <v>2088</v>
      </c>
      <c r="G59" s="186" t="s">
        <v>893</v>
      </c>
      <c r="H59" s="170" t="s">
        <v>1885</v>
      </c>
      <c r="I59" s="171">
        <v>27</v>
      </c>
    </row>
    <row r="60" spans="1:9" s="172" customFormat="1" ht="19.5" customHeight="1">
      <c r="A60" s="187" t="s">
        <v>70</v>
      </c>
      <c r="B60" s="178" t="s">
        <v>658</v>
      </c>
      <c r="C60" s="179" t="s">
        <v>348</v>
      </c>
      <c r="D60" s="198" t="s">
        <v>2381</v>
      </c>
      <c r="E60" s="186" t="s">
        <v>153</v>
      </c>
      <c r="F60" s="186" t="s">
        <v>2145</v>
      </c>
      <c r="G60" s="186" t="s">
        <v>893</v>
      </c>
      <c r="H60" s="170" t="s">
        <v>1307</v>
      </c>
      <c r="I60" s="171">
        <v>27</v>
      </c>
    </row>
    <row r="61" spans="1:9" s="172" customFormat="1" ht="19.5" customHeight="1">
      <c r="A61" s="187" t="s">
        <v>71</v>
      </c>
      <c r="B61" s="178" t="s">
        <v>866</v>
      </c>
      <c r="C61" s="179" t="s">
        <v>867</v>
      </c>
      <c r="D61" s="198" t="s">
        <v>2382</v>
      </c>
      <c r="E61" s="186" t="s">
        <v>227</v>
      </c>
      <c r="F61" s="186" t="s">
        <v>2383</v>
      </c>
      <c r="G61" s="186" t="s">
        <v>894</v>
      </c>
      <c r="H61" s="170" t="s">
        <v>1885</v>
      </c>
      <c r="I61" s="171">
        <v>28</v>
      </c>
    </row>
    <row r="62" spans="1:9" s="172" customFormat="1" ht="19.5" customHeight="1">
      <c r="A62" s="187" t="s">
        <v>72</v>
      </c>
      <c r="B62" s="178" t="s">
        <v>487</v>
      </c>
      <c r="C62" s="179" t="s">
        <v>231</v>
      </c>
      <c r="D62" s="198" t="s">
        <v>2384</v>
      </c>
      <c r="E62" s="186" t="s">
        <v>153</v>
      </c>
      <c r="F62" s="186" t="s">
        <v>2385</v>
      </c>
      <c r="G62" s="186" t="s">
        <v>894</v>
      </c>
      <c r="H62" s="170" t="s">
        <v>1891</v>
      </c>
      <c r="I62" s="171">
        <v>28</v>
      </c>
    </row>
    <row r="63" spans="1:9" s="172" customFormat="1" ht="19.5" customHeight="1">
      <c r="A63" s="187" t="s">
        <v>73</v>
      </c>
      <c r="B63" s="178" t="s">
        <v>895</v>
      </c>
      <c r="C63" s="179" t="s">
        <v>896</v>
      </c>
      <c r="D63" s="198" t="s">
        <v>2386</v>
      </c>
      <c r="E63" s="186" t="s">
        <v>153</v>
      </c>
      <c r="F63" s="186" t="s">
        <v>2387</v>
      </c>
      <c r="G63" s="186" t="s">
        <v>894</v>
      </c>
      <c r="H63" s="170" t="s">
        <v>1885</v>
      </c>
      <c r="I63" s="171">
        <v>28</v>
      </c>
    </row>
    <row r="64" spans="1:9" s="172" customFormat="1" ht="19.5" customHeight="1">
      <c r="A64" s="187" t="s">
        <v>74</v>
      </c>
      <c r="B64" s="178" t="s">
        <v>672</v>
      </c>
      <c r="C64" s="179" t="s">
        <v>231</v>
      </c>
      <c r="D64" s="198" t="s">
        <v>2388</v>
      </c>
      <c r="E64" s="186" t="s">
        <v>269</v>
      </c>
      <c r="F64" s="186" t="s">
        <v>2088</v>
      </c>
      <c r="G64" s="186" t="s">
        <v>897</v>
      </c>
      <c r="H64" s="170" t="s">
        <v>1885</v>
      </c>
      <c r="I64" s="171">
        <v>29</v>
      </c>
    </row>
    <row r="65" spans="1:9" s="172" customFormat="1" ht="19.5" customHeight="1">
      <c r="A65" s="187" t="s">
        <v>75</v>
      </c>
      <c r="B65" s="178" t="s">
        <v>821</v>
      </c>
      <c r="C65" s="179" t="s">
        <v>497</v>
      </c>
      <c r="D65" s="198" t="s">
        <v>2389</v>
      </c>
      <c r="E65" s="186" t="s">
        <v>153</v>
      </c>
      <c r="F65" s="186" t="s">
        <v>2377</v>
      </c>
      <c r="G65" s="186" t="s">
        <v>898</v>
      </c>
      <c r="H65" s="170" t="s">
        <v>1885</v>
      </c>
      <c r="I65" s="171">
        <v>30</v>
      </c>
    </row>
    <row r="66" spans="1:9" s="172" customFormat="1" ht="19.5" customHeight="1">
      <c r="A66" s="187" t="s">
        <v>76</v>
      </c>
      <c r="B66" s="178" t="s">
        <v>846</v>
      </c>
      <c r="C66" s="179" t="s">
        <v>416</v>
      </c>
      <c r="D66" s="198" t="s">
        <v>2326</v>
      </c>
      <c r="E66" s="186" t="s">
        <v>475</v>
      </c>
      <c r="F66" s="186" t="s">
        <v>2377</v>
      </c>
      <c r="G66" s="186" t="s">
        <v>898</v>
      </c>
      <c r="H66" s="170" t="s">
        <v>1885</v>
      </c>
      <c r="I66" s="171">
        <v>30</v>
      </c>
    </row>
    <row r="67" spans="1:9" s="172" customFormat="1" ht="19.5" customHeight="1">
      <c r="A67" s="187" t="s">
        <v>77</v>
      </c>
      <c r="B67" s="178" t="s">
        <v>899</v>
      </c>
      <c r="C67" s="179" t="s">
        <v>338</v>
      </c>
      <c r="D67" s="198" t="s">
        <v>2390</v>
      </c>
      <c r="E67" s="186" t="s">
        <v>153</v>
      </c>
      <c r="F67" s="186" t="s">
        <v>2391</v>
      </c>
      <c r="G67" s="186" t="s">
        <v>900</v>
      </c>
      <c r="H67" s="170" t="s">
        <v>1885</v>
      </c>
      <c r="I67" s="171">
        <v>31</v>
      </c>
    </row>
    <row r="68" spans="1:9" s="172" customFormat="1" ht="19.5" customHeight="1">
      <c r="A68" s="187" t="s">
        <v>78</v>
      </c>
      <c r="B68" s="178" t="s">
        <v>314</v>
      </c>
      <c r="C68" s="179" t="s">
        <v>599</v>
      </c>
      <c r="D68" s="198" t="s">
        <v>2392</v>
      </c>
      <c r="E68" s="186" t="s">
        <v>153</v>
      </c>
      <c r="F68" s="186" t="s">
        <v>2393</v>
      </c>
      <c r="G68" s="186" t="s">
        <v>900</v>
      </c>
      <c r="H68" s="170" t="s">
        <v>1885</v>
      </c>
      <c r="I68" s="171">
        <v>31</v>
      </c>
    </row>
    <row r="69" spans="1:9" s="172" customFormat="1" ht="19.5" customHeight="1">
      <c r="A69" s="187" t="s">
        <v>79</v>
      </c>
      <c r="B69" s="178" t="s">
        <v>487</v>
      </c>
      <c r="C69" s="179" t="s">
        <v>779</v>
      </c>
      <c r="D69" s="198" t="s">
        <v>2394</v>
      </c>
      <c r="E69" s="186" t="s">
        <v>153</v>
      </c>
      <c r="F69" s="186" t="s">
        <v>2395</v>
      </c>
      <c r="G69" s="186" t="s">
        <v>901</v>
      </c>
      <c r="H69" s="170" t="s">
        <v>1885</v>
      </c>
      <c r="I69" s="171">
        <v>32</v>
      </c>
    </row>
    <row r="70" spans="1:9" s="172" customFormat="1" ht="19.5" customHeight="1">
      <c r="A70" s="187" t="s">
        <v>80</v>
      </c>
      <c r="B70" s="178" t="s">
        <v>902</v>
      </c>
      <c r="C70" s="179" t="s">
        <v>262</v>
      </c>
      <c r="D70" s="198" t="s">
        <v>2396</v>
      </c>
      <c r="E70" s="186" t="s">
        <v>153</v>
      </c>
      <c r="F70" s="186" t="s">
        <v>2397</v>
      </c>
      <c r="G70" s="186" t="s">
        <v>901</v>
      </c>
      <c r="H70" s="170" t="s">
        <v>1885</v>
      </c>
      <c r="I70" s="171">
        <v>32</v>
      </c>
    </row>
    <row r="71" spans="1:9" s="172" customFormat="1" ht="19.5" customHeight="1">
      <c r="A71" s="187" t="s">
        <v>81</v>
      </c>
      <c r="B71" s="178" t="s">
        <v>1305</v>
      </c>
      <c r="C71" s="179" t="s">
        <v>425</v>
      </c>
      <c r="D71" s="198" t="s">
        <v>2398</v>
      </c>
      <c r="E71" s="186" t="s">
        <v>153</v>
      </c>
      <c r="F71" s="186" t="s">
        <v>2071</v>
      </c>
      <c r="G71" s="186" t="s">
        <v>1306</v>
      </c>
      <c r="H71" s="170" t="s">
        <v>1891</v>
      </c>
      <c r="I71" s="171">
        <v>33</v>
      </c>
    </row>
  </sheetData>
  <autoFilter ref="A7:I9">
    <filterColumn colId="1" showButton="0"/>
  </autoFilter>
  <mergeCells count="14">
    <mergeCell ref="I7:I9"/>
    <mergeCell ref="H7:H9"/>
    <mergeCell ref="A7:A9"/>
    <mergeCell ref="B7:C9"/>
    <mergeCell ref="E7:E9"/>
    <mergeCell ref="G7:G9"/>
    <mergeCell ref="D7:D9"/>
    <mergeCell ref="F7:F9"/>
    <mergeCell ref="E4:K4"/>
    <mergeCell ref="A1:D1"/>
    <mergeCell ref="E1:K1"/>
    <mergeCell ref="A2:D2"/>
    <mergeCell ref="E2:K2"/>
    <mergeCell ref="E3:K3"/>
  </mergeCells>
  <phoneticPr fontId="45" type="noConversion"/>
  <conditionalFormatting sqref="H10:H71">
    <cfRule type="cellIs" dxfId="4" priority="3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14"/>
  <sheetViews>
    <sheetView topLeftCell="A100" zoomScale="85" zoomScaleNormal="85" workbookViewId="0">
      <selection activeCell="A7" sqref="A7:J9"/>
    </sheetView>
  </sheetViews>
  <sheetFormatPr defaultColWidth="9.140625" defaultRowHeight="20.25" customHeight="1"/>
  <cols>
    <col min="1" max="1" width="5.140625" style="173" customWidth="1"/>
    <col min="2" max="2" width="26.85546875" style="174" customWidth="1"/>
    <col min="3" max="3" width="8.7109375" style="174" customWidth="1"/>
    <col min="4" max="4" width="11.85546875" style="174" bestFit="1" customWidth="1"/>
    <col min="5" max="5" width="19" style="175" customWidth="1"/>
    <col min="6" max="6" width="8.28515625" style="175" customWidth="1"/>
    <col min="7" max="7" width="23.42578125" style="175" customWidth="1"/>
    <col min="8" max="8" width="43" style="175" bestFit="1" customWidth="1"/>
    <col min="9" max="9" width="14.7109375" style="175" bestFit="1" customWidth="1"/>
    <col min="10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2970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2975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86" t="s">
        <v>8</v>
      </c>
      <c r="B7" s="307" t="s">
        <v>13</v>
      </c>
      <c r="C7" s="308"/>
      <c r="D7" s="208" t="s">
        <v>3</v>
      </c>
      <c r="E7" s="299" t="s">
        <v>1443</v>
      </c>
      <c r="F7" s="314" t="s">
        <v>149</v>
      </c>
      <c r="G7" s="311" t="s">
        <v>198</v>
      </c>
      <c r="H7" s="311" t="s">
        <v>137</v>
      </c>
      <c r="I7" s="215" t="s">
        <v>197</v>
      </c>
      <c r="J7" s="215" t="s">
        <v>9</v>
      </c>
    </row>
    <row r="8" spans="1:19" s="168" customFormat="1" ht="15.75" customHeight="1">
      <c r="A8" s="287"/>
      <c r="B8" s="309"/>
      <c r="C8" s="310"/>
      <c r="D8" s="208"/>
      <c r="E8" s="207"/>
      <c r="F8" s="314"/>
      <c r="G8" s="312"/>
      <c r="H8" s="312"/>
      <c r="I8" s="278"/>
      <c r="J8" s="278"/>
    </row>
    <row r="9" spans="1:19" s="168" customFormat="1" ht="19.5" customHeight="1">
      <c r="A9" s="288"/>
      <c r="B9" s="309"/>
      <c r="C9" s="310"/>
      <c r="D9" s="208"/>
      <c r="E9" s="207"/>
      <c r="F9" s="314"/>
      <c r="G9" s="313"/>
      <c r="H9" s="312"/>
      <c r="I9" s="279"/>
      <c r="J9" s="279"/>
    </row>
    <row r="10" spans="1:19" s="172" customFormat="1" ht="19.5" customHeight="1">
      <c r="A10" s="169" t="s">
        <v>17</v>
      </c>
      <c r="B10" s="178" t="s">
        <v>243</v>
      </c>
      <c r="C10" s="179" t="s">
        <v>235</v>
      </c>
      <c r="D10" s="198" t="s">
        <v>2194</v>
      </c>
      <c r="E10" s="180" t="s">
        <v>153</v>
      </c>
      <c r="F10" s="198" t="s">
        <v>2195</v>
      </c>
      <c r="G10" s="181" t="s">
        <v>244</v>
      </c>
      <c r="H10" s="182" t="s">
        <v>1899</v>
      </c>
      <c r="I10" s="183" t="s">
        <v>245</v>
      </c>
      <c r="J10" s="171">
        <v>1</v>
      </c>
    </row>
    <row r="11" spans="1:19" s="172" customFormat="1" ht="19.5" customHeight="1">
      <c r="A11" s="169" t="s">
        <v>18</v>
      </c>
      <c r="B11" s="184" t="s">
        <v>246</v>
      </c>
      <c r="C11" s="185" t="s">
        <v>247</v>
      </c>
      <c r="D11" s="198" t="s">
        <v>2196</v>
      </c>
      <c r="E11" s="180" t="s">
        <v>153</v>
      </c>
      <c r="F11" s="198" t="s">
        <v>2195</v>
      </c>
      <c r="G11" s="181" t="s">
        <v>244</v>
      </c>
      <c r="H11" s="182" t="s">
        <v>1899</v>
      </c>
      <c r="I11" s="183" t="s">
        <v>245</v>
      </c>
      <c r="J11" s="171">
        <v>1</v>
      </c>
    </row>
    <row r="12" spans="1:19" s="172" customFormat="1" ht="19.5" customHeight="1">
      <c r="A12" s="169" t="s">
        <v>19</v>
      </c>
      <c r="B12" s="184" t="s">
        <v>248</v>
      </c>
      <c r="C12" s="185" t="s">
        <v>249</v>
      </c>
      <c r="D12" s="198" t="s">
        <v>2197</v>
      </c>
      <c r="E12" s="186" t="s">
        <v>153</v>
      </c>
      <c r="F12" s="198" t="s">
        <v>2195</v>
      </c>
      <c r="G12" s="181" t="s">
        <v>244</v>
      </c>
      <c r="H12" s="182" t="s">
        <v>1899</v>
      </c>
      <c r="I12" s="183" t="s">
        <v>245</v>
      </c>
      <c r="J12" s="171">
        <v>1</v>
      </c>
    </row>
    <row r="13" spans="1:19" s="172" customFormat="1" ht="19.5" customHeight="1">
      <c r="A13" s="169" t="s">
        <v>20</v>
      </c>
      <c r="B13" s="184" t="s">
        <v>280</v>
      </c>
      <c r="C13" s="185" t="s">
        <v>281</v>
      </c>
      <c r="D13" s="198" t="s">
        <v>2198</v>
      </c>
      <c r="E13" s="180" t="s">
        <v>153</v>
      </c>
      <c r="F13" s="198" t="s">
        <v>2199</v>
      </c>
      <c r="G13" s="181" t="s">
        <v>282</v>
      </c>
      <c r="H13" s="182" t="s">
        <v>1892</v>
      </c>
      <c r="I13" s="183" t="s">
        <v>253</v>
      </c>
      <c r="J13" s="171">
        <v>2</v>
      </c>
    </row>
    <row r="14" spans="1:19" s="172" customFormat="1" ht="19.5" customHeight="1">
      <c r="A14" s="169" t="s">
        <v>21</v>
      </c>
      <c r="B14" s="184" t="s">
        <v>283</v>
      </c>
      <c r="C14" s="185" t="s">
        <v>284</v>
      </c>
      <c r="D14" s="198" t="s">
        <v>2200</v>
      </c>
      <c r="E14" s="180" t="s">
        <v>153</v>
      </c>
      <c r="F14" s="198" t="s">
        <v>2199</v>
      </c>
      <c r="G14" s="181" t="s">
        <v>282</v>
      </c>
      <c r="H14" s="182" t="s">
        <v>1892</v>
      </c>
      <c r="I14" s="183" t="s">
        <v>253</v>
      </c>
      <c r="J14" s="171">
        <v>2</v>
      </c>
    </row>
    <row r="15" spans="1:19" s="172" customFormat="1" ht="19.5" customHeight="1">
      <c r="A15" s="169" t="s">
        <v>22</v>
      </c>
      <c r="B15" s="184" t="s">
        <v>285</v>
      </c>
      <c r="C15" s="185" t="s">
        <v>223</v>
      </c>
      <c r="D15" s="198" t="s">
        <v>2201</v>
      </c>
      <c r="E15" s="180" t="s">
        <v>286</v>
      </c>
      <c r="F15" s="198" t="s">
        <v>2199</v>
      </c>
      <c r="G15" s="181" t="s">
        <v>282</v>
      </c>
      <c r="H15" s="182" t="s">
        <v>1892</v>
      </c>
      <c r="I15" s="183" t="s">
        <v>253</v>
      </c>
      <c r="J15" s="171">
        <v>2</v>
      </c>
    </row>
    <row r="16" spans="1:19" s="172" customFormat="1" ht="19.5" customHeight="1">
      <c r="A16" s="169" t="s">
        <v>23</v>
      </c>
      <c r="B16" s="184" t="s">
        <v>256</v>
      </c>
      <c r="C16" s="185" t="s">
        <v>207</v>
      </c>
      <c r="D16" s="198" t="s">
        <v>2202</v>
      </c>
      <c r="E16" s="180" t="s">
        <v>153</v>
      </c>
      <c r="F16" s="198" t="s">
        <v>2203</v>
      </c>
      <c r="G16" s="181" t="s">
        <v>287</v>
      </c>
      <c r="H16" s="182" t="s">
        <v>1892</v>
      </c>
      <c r="I16" s="183" t="s">
        <v>253</v>
      </c>
      <c r="J16" s="171">
        <v>3</v>
      </c>
    </row>
    <row r="17" spans="1:10" s="172" customFormat="1" ht="19.5" customHeight="1">
      <c r="A17" s="169" t="s">
        <v>24</v>
      </c>
      <c r="B17" s="184" t="s">
        <v>288</v>
      </c>
      <c r="C17" s="185" t="s">
        <v>258</v>
      </c>
      <c r="D17" s="198" t="s">
        <v>2204</v>
      </c>
      <c r="E17" s="180" t="s">
        <v>153</v>
      </c>
      <c r="F17" s="198" t="s">
        <v>2203</v>
      </c>
      <c r="G17" s="181" t="s">
        <v>289</v>
      </c>
      <c r="H17" s="182" t="s">
        <v>1892</v>
      </c>
      <c r="I17" s="183" t="s">
        <v>253</v>
      </c>
      <c r="J17" s="171">
        <v>4</v>
      </c>
    </row>
    <row r="18" spans="1:10" s="172" customFormat="1" ht="19.5" customHeight="1">
      <c r="A18" s="169" t="s">
        <v>25</v>
      </c>
      <c r="B18" s="184" t="s">
        <v>290</v>
      </c>
      <c r="C18" s="185" t="s">
        <v>291</v>
      </c>
      <c r="D18" s="198" t="s">
        <v>2205</v>
      </c>
      <c r="E18" s="180" t="s">
        <v>153</v>
      </c>
      <c r="F18" s="198" t="s">
        <v>2206</v>
      </c>
      <c r="G18" s="181" t="s">
        <v>287</v>
      </c>
      <c r="H18" s="182" t="s">
        <v>1892</v>
      </c>
      <c r="I18" s="183" t="s">
        <v>253</v>
      </c>
      <c r="J18" s="171">
        <v>5</v>
      </c>
    </row>
    <row r="19" spans="1:10" s="172" customFormat="1" ht="19.5" customHeight="1">
      <c r="A19" s="169" t="s">
        <v>26</v>
      </c>
      <c r="B19" s="184" t="s">
        <v>292</v>
      </c>
      <c r="C19" s="185" t="s">
        <v>293</v>
      </c>
      <c r="D19" s="198" t="s">
        <v>2207</v>
      </c>
      <c r="E19" s="180" t="s">
        <v>153</v>
      </c>
      <c r="F19" s="198" t="s">
        <v>2208</v>
      </c>
      <c r="G19" s="181" t="s">
        <v>294</v>
      </c>
      <c r="H19" s="182" t="s">
        <v>1892</v>
      </c>
      <c r="I19" s="183" t="s">
        <v>253</v>
      </c>
      <c r="J19" s="171">
        <v>6</v>
      </c>
    </row>
    <row r="20" spans="1:10" s="172" customFormat="1" ht="19.5" customHeight="1">
      <c r="A20" s="169" t="s">
        <v>27</v>
      </c>
      <c r="B20" s="184" t="s">
        <v>295</v>
      </c>
      <c r="C20" s="185" t="s">
        <v>296</v>
      </c>
      <c r="D20" s="198" t="s">
        <v>2209</v>
      </c>
      <c r="E20" s="180" t="s">
        <v>277</v>
      </c>
      <c r="F20" s="198" t="s">
        <v>2208</v>
      </c>
      <c r="G20" s="181" t="s">
        <v>294</v>
      </c>
      <c r="H20" s="182" t="s">
        <v>1892</v>
      </c>
      <c r="I20" s="183" t="s">
        <v>253</v>
      </c>
      <c r="J20" s="171">
        <v>6</v>
      </c>
    </row>
    <row r="21" spans="1:10" s="172" customFormat="1" ht="19.5" customHeight="1">
      <c r="A21" s="169" t="s">
        <v>28</v>
      </c>
      <c r="B21" s="184" t="s">
        <v>297</v>
      </c>
      <c r="C21" s="185" t="s">
        <v>229</v>
      </c>
      <c r="D21" s="198" t="s">
        <v>2210</v>
      </c>
      <c r="E21" s="180" t="s">
        <v>298</v>
      </c>
      <c r="F21" s="198" t="s">
        <v>2211</v>
      </c>
      <c r="G21" s="181" t="s">
        <v>294</v>
      </c>
      <c r="H21" s="182" t="s">
        <v>1892</v>
      </c>
      <c r="I21" s="183" t="s">
        <v>253</v>
      </c>
      <c r="J21" s="171">
        <v>6</v>
      </c>
    </row>
    <row r="22" spans="1:10" s="172" customFormat="1" ht="19.5" customHeight="1">
      <c r="A22" s="169" t="s">
        <v>29</v>
      </c>
      <c r="B22" s="184" t="s">
        <v>299</v>
      </c>
      <c r="C22" s="185" t="s">
        <v>300</v>
      </c>
      <c r="D22" s="198" t="s">
        <v>2212</v>
      </c>
      <c r="E22" s="180" t="s">
        <v>153</v>
      </c>
      <c r="F22" s="198" t="s">
        <v>2213</v>
      </c>
      <c r="G22" s="181" t="s">
        <v>301</v>
      </c>
      <c r="H22" s="182" t="s">
        <v>1892</v>
      </c>
      <c r="I22" s="183" t="s">
        <v>253</v>
      </c>
      <c r="J22" s="171">
        <v>7</v>
      </c>
    </row>
    <row r="23" spans="1:10" s="172" customFormat="1" ht="19.5" customHeight="1">
      <c r="A23" s="169" t="s">
        <v>30</v>
      </c>
      <c r="B23" s="184" t="s">
        <v>302</v>
      </c>
      <c r="C23" s="185" t="s">
        <v>251</v>
      </c>
      <c r="D23" s="198" t="s">
        <v>2214</v>
      </c>
      <c r="E23" s="180" t="s">
        <v>153</v>
      </c>
      <c r="F23" s="198" t="s">
        <v>2213</v>
      </c>
      <c r="G23" s="181" t="s">
        <v>301</v>
      </c>
      <c r="H23" s="182" t="s">
        <v>1892</v>
      </c>
      <c r="I23" s="183" t="s">
        <v>253</v>
      </c>
      <c r="J23" s="171">
        <v>7</v>
      </c>
    </row>
    <row r="24" spans="1:10" s="172" customFormat="1" ht="19.5" customHeight="1">
      <c r="A24" s="169" t="s">
        <v>31</v>
      </c>
      <c r="B24" s="184" t="s">
        <v>303</v>
      </c>
      <c r="C24" s="185" t="s">
        <v>304</v>
      </c>
      <c r="D24" s="198" t="s">
        <v>2215</v>
      </c>
      <c r="E24" s="180" t="s">
        <v>153</v>
      </c>
      <c r="F24" s="198" t="s">
        <v>2195</v>
      </c>
      <c r="G24" s="181" t="s">
        <v>301</v>
      </c>
      <c r="H24" s="182" t="s">
        <v>1892</v>
      </c>
      <c r="I24" s="183" t="s">
        <v>253</v>
      </c>
      <c r="J24" s="171">
        <v>7</v>
      </c>
    </row>
    <row r="25" spans="1:10" s="172" customFormat="1" ht="19.5" customHeight="1">
      <c r="A25" s="169" t="s">
        <v>32</v>
      </c>
      <c r="B25" s="184" t="s">
        <v>689</v>
      </c>
      <c r="C25" s="185" t="s">
        <v>466</v>
      </c>
      <c r="D25" s="198" t="s">
        <v>2216</v>
      </c>
      <c r="E25" s="180" t="s">
        <v>153</v>
      </c>
      <c r="F25" s="198" t="s">
        <v>2217</v>
      </c>
      <c r="G25" s="181" t="s">
        <v>690</v>
      </c>
      <c r="H25" s="182" t="s">
        <v>1318</v>
      </c>
      <c r="I25" s="183" t="s">
        <v>263</v>
      </c>
      <c r="J25" s="171">
        <v>8</v>
      </c>
    </row>
    <row r="26" spans="1:10" s="172" customFormat="1" ht="19.5" customHeight="1">
      <c r="A26" s="169" t="s">
        <v>33</v>
      </c>
      <c r="B26" s="184" t="s">
        <v>691</v>
      </c>
      <c r="C26" s="185" t="s">
        <v>343</v>
      </c>
      <c r="D26" s="198" t="s">
        <v>2218</v>
      </c>
      <c r="E26" s="180" t="s">
        <v>153</v>
      </c>
      <c r="F26" s="198" t="s">
        <v>2195</v>
      </c>
      <c r="G26" s="181" t="s">
        <v>690</v>
      </c>
      <c r="H26" s="182" t="s">
        <v>1318</v>
      </c>
      <c r="I26" s="183" t="s">
        <v>263</v>
      </c>
      <c r="J26" s="171">
        <v>8</v>
      </c>
    </row>
    <row r="27" spans="1:10" s="172" customFormat="1" ht="19.5" customHeight="1">
      <c r="A27" s="169" t="s">
        <v>34</v>
      </c>
      <c r="B27" s="184" t="s">
        <v>692</v>
      </c>
      <c r="C27" s="185" t="s">
        <v>693</v>
      </c>
      <c r="D27" s="198" t="s">
        <v>2219</v>
      </c>
      <c r="E27" s="180" t="s">
        <v>153</v>
      </c>
      <c r="F27" s="198" t="s">
        <v>2195</v>
      </c>
      <c r="G27" s="181" t="s">
        <v>690</v>
      </c>
      <c r="H27" s="182" t="s">
        <v>1318</v>
      </c>
      <c r="I27" s="183" t="s">
        <v>263</v>
      </c>
      <c r="J27" s="171">
        <v>8</v>
      </c>
    </row>
    <row r="28" spans="1:10" s="172" customFormat="1" ht="19.5" customHeight="1">
      <c r="A28" s="169" t="s">
        <v>35</v>
      </c>
      <c r="B28" s="184" t="s">
        <v>553</v>
      </c>
      <c r="C28" s="185" t="s">
        <v>266</v>
      </c>
      <c r="D28" s="198" t="s">
        <v>2220</v>
      </c>
      <c r="E28" s="180" t="s">
        <v>153</v>
      </c>
      <c r="F28" s="198" t="s">
        <v>2195</v>
      </c>
      <c r="G28" s="181" t="s">
        <v>694</v>
      </c>
      <c r="H28" s="182" t="s">
        <v>1319</v>
      </c>
      <c r="I28" s="183" t="s">
        <v>263</v>
      </c>
      <c r="J28" s="171">
        <v>9</v>
      </c>
    </row>
    <row r="29" spans="1:10" s="172" customFormat="1" ht="19.5" customHeight="1">
      <c r="A29" s="169" t="s">
        <v>36</v>
      </c>
      <c r="B29" s="184" t="s">
        <v>314</v>
      </c>
      <c r="C29" s="185" t="s">
        <v>231</v>
      </c>
      <c r="D29" s="198" t="s">
        <v>2221</v>
      </c>
      <c r="E29" s="180" t="s">
        <v>153</v>
      </c>
      <c r="F29" s="198" t="s">
        <v>2222</v>
      </c>
      <c r="G29" s="181" t="s">
        <v>694</v>
      </c>
      <c r="H29" s="182" t="s">
        <v>1319</v>
      </c>
      <c r="I29" s="183" t="s">
        <v>263</v>
      </c>
      <c r="J29" s="171">
        <v>9</v>
      </c>
    </row>
    <row r="30" spans="1:10" s="172" customFormat="1" ht="19.5" customHeight="1">
      <c r="A30" s="169" t="s">
        <v>37</v>
      </c>
      <c r="B30" s="184" t="s">
        <v>695</v>
      </c>
      <c r="C30" s="185" t="s">
        <v>696</v>
      </c>
      <c r="D30" s="198" t="s">
        <v>2223</v>
      </c>
      <c r="E30" s="180" t="s">
        <v>153</v>
      </c>
      <c r="F30" s="198" t="s">
        <v>2195</v>
      </c>
      <c r="G30" s="181" t="s">
        <v>694</v>
      </c>
      <c r="H30" s="182" t="s">
        <v>1319</v>
      </c>
      <c r="I30" s="183" t="s">
        <v>263</v>
      </c>
      <c r="J30" s="171">
        <v>9</v>
      </c>
    </row>
    <row r="31" spans="1:10" s="172" customFormat="1" ht="19.5" customHeight="1">
      <c r="A31" s="169" t="s">
        <v>38</v>
      </c>
      <c r="B31" s="184" t="s">
        <v>552</v>
      </c>
      <c r="C31" s="185" t="s">
        <v>371</v>
      </c>
      <c r="D31" s="198" t="s">
        <v>2224</v>
      </c>
      <c r="E31" s="180" t="s">
        <v>153</v>
      </c>
      <c r="F31" s="198" t="s">
        <v>2195</v>
      </c>
      <c r="G31" s="181" t="s">
        <v>697</v>
      </c>
      <c r="H31" s="182" t="s">
        <v>1319</v>
      </c>
      <c r="I31" s="183" t="s">
        <v>263</v>
      </c>
      <c r="J31" s="171">
        <v>10</v>
      </c>
    </row>
    <row r="32" spans="1:10" s="172" customFormat="1" ht="19.5" customHeight="1">
      <c r="A32" s="169" t="s">
        <v>39</v>
      </c>
      <c r="B32" s="184" t="s">
        <v>698</v>
      </c>
      <c r="C32" s="185" t="s">
        <v>239</v>
      </c>
      <c r="D32" s="198" t="s">
        <v>2225</v>
      </c>
      <c r="E32" s="180" t="s">
        <v>153</v>
      </c>
      <c r="F32" s="198" t="s">
        <v>2195</v>
      </c>
      <c r="G32" s="181" t="s">
        <v>697</v>
      </c>
      <c r="H32" s="182" t="s">
        <v>1319</v>
      </c>
      <c r="I32" s="183" t="s">
        <v>263</v>
      </c>
      <c r="J32" s="171">
        <v>10</v>
      </c>
    </row>
    <row r="33" spans="1:10" s="172" customFormat="1" ht="19.5" customHeight="1">
      <c r="A33" s="169" t="s">
        <v>40</v>
      </c>
      <c r="B33" s="184" t="s">
        <v>699</v>
      </c>
      <c r="C33" s="185" t="s">
        <v>207</v>
      </c>
      <c r="D33" s="198" t="s">
        <v>2226</v>
      </c>
      <c r="E33" s="180" t="s">
        <v>153</v>
      </c>
      <c r="F33" s="198" t="s">
        <v>2195</v>
      </c>
      <c r="G33" s="181" t="s">
        <v>697</v>
      </c>
      <c r="H33" s="182" t="s">
        <v>1319</v>
      </c>
      <c r="I33" s="183" t="s">
        <v>263</v>
      </c>
      <c r="J33" s="171">
        <v>10</v>
      </c>
    </row>
    <row r="34" spans="1:10" s="172" customFormat="1" ht="19.5" customHeight="1">
      <c r="A34" s="169" t="s">
        <v>41</v>
      </c>
      <c r="B34" s="184" t="s">
        <v>700</v>
      </c>
      <c r="C34" s="185" t="s">
        <v>291</v>
      </c>
      <c r="D34" s="198" t="s">
        <v>2227</v>
      </c>
      <c r="E34" s="180" t="s">
        <v>153</v>
      </c>
      <c r="F34" s="198" t="s">
        <v>2217</v>
      </c>
      <c r="G34" s="181" t="s">
        <v>701</v>
      </c>
      <c r="H34" s="182" t="s">
        <v>1319</v>
      </c>
      <c r="I34" s="183" t="s">
        <v>263</v>
      </c>
      <c r="J34" s="171">
        <v>11</v>
      </c>
    </row>
    <row r="35" spans="1:10" s="172" customFormat="1" ht="19.5" customHeight="1">
      <c r="A35" s="169" t="s">
        <v>42</v>
      </c>
      <c r="B35" s="184" t="s">
        <v>702</v>
      </c>
      <c r="C35" s="185" t="s">
        <v>410</v>
      </c>
      <c r="D35" s="198" t="s">
        <v>2228</v>
      </c>
      <c r="E35" s="180" t="s">
        <v>153</v>
      </c>
      <c r="F35" s="198" t="s">
        <v>2217</v>
      </c>
      <c r="G35" s="181" t="s">
        <v>701</v>
      </c>
      <c r="H35" s="182" t="s">
        <v>1319</v>
      </c>
      <c r="I35" s="183" t="s">
        <v>263</v>
      </c>
      <c r="J35" s="171">
        <v>11</v>
      </c>
    </row>
    <row r="36" spans="1:10" s="172" customFormat="1" ht="19.5" customHeight="1">
      <c r="A36" s="169" t="s">
        <v>43</v>
      </c>
      <c r="B36" s="184" t="s">
        <v>703</v>
      </c>
      <c r="C36" s="185" t="s">
        <v>291</v>
      </c>
      <c r="D36" s="198" t="s">
        <v>2229</v>
      </c>
      <c r="E36" s="180" t="s">
        <v>153</v>
      </c>
      <c r="F36" s="198" t="s">
        <v>2203</v>
      </c>
      <c r="G36" s="181" t="s">
        <v>701</v>
      </c>
      <c r="H36" s="182" t="s">
        <v>1319</v>
      </c>
      <c r="I36" s="183" t="s">
        <v>263</v>
      </c>
      <c r="J36" s="171">
        <v>11</v>
      </c>
    </row>
    <row r="37" spans="1:10" s="172" customFormat="1" ht="19.5" customHeight="1">
      <c r="A37" s="169" t="s">
        <v>44</v>
      </c>
      <c r="B37" s="184" t="s">
        <v>311</v>
      </c>
      <c r="C37" s="185" t="s">
        <v>641</v>
      </c>
      <c r="D37" s="198" t="s">
        <v>2230</v>
      </c>
      <c r="E37" s="180" t="s">
        <v>153</v>
      </c>
      <c r="F37" s="198" t="s">
        <v>2217</v>
      </c>
      <c r="G37" s="181" t="s">
        <v>704</v>
      </c>
      <c r="H37" s="182" t="s">
        <v>1319</v>
      </c>
      <c r="I37" s="183" t="s">
        <v>263</v>
      </c>
      <c r="J37" s="171">
        <v>12</v>
      </c>
    </row>
    <row r="38" spans="1:10" s="172" customFormat="1" ht="19.5" customHeight="1">
      <c r="A38" s="169" t="s">
        <v>45</v>
      </c>
      <c r="B38" s="184" t="s">
        <v>311</v>
      </c>
      <c r="C38" s="185" t="s">
        <v>705</v>
      </c>
      <c r="D38" s="198" t="s">
        <v>2231</v>
      </c>
      <c r="E38" s="180" t="s">
        <v>153</v>
      </c>
      <c r="F38" s="198" t="s">
        <v>2195</v>
      </c>
      <c r="G38" s="181" t="s">
        <v>704</v>
      </c>
      <c r="H38" s="182" t="s">
        <v>1319</v>
      </c>
      <c r="I38" s="183" t="s">
        <v>263</v>
      </c>
      <c r="J38" s="171">
        <v>12</v>
      </c>
    </row>
    <row r="39" spans="1:10" s="172" customFormat="1" ht="19.5" customHeight="1">
      <c r="A39" s="169" t="s">
        <v>46</v>
      </c>
      <c r="B39" s="184" t="s">
        <v>706</v>
      </c>
      <c r="C39" s="185" t="s">
        <v>231</v>
      </c>
      <c r="D39" s="198" t="s">
        <v>2232</v>
      </c>
      <c r="E39" s="180" t="s">
        <v>153</v>
      </c>
      <c r="F39" s="198" t="s">
        <v>2233</v>
      </c>
      <c r="G39" s="181" t="s">
        <v>707</v>
      </c>
      <c r="H39" s="182" t="s">
        <v>1333</v>
      </c>
      <c r="I39" s="183" t="s">
        <v>263</v>
      </c>
      <c r="J39" s="171">
        <v>13</v>
      </c>
    </row>
    <row r="40" spans="1:10" s="172" customFormat="1" ht="19.5" customHeight="1">
      <c r="A40" s="169" t="s">
        <v>47</v>
      </c>
      <c r="B40" s="184" t="s">
        <v>708</v>
      </c>
      <c r="C40" s="185" t="s">
        <v>528</v>
      </c>
      <c r="D40" s="198" t="s">
        <v>2234</v>
      </c>
      <c r="E40" s="180" t="s">
        <v>153</v>
      </c>
      <c r="F40" s="198" t="s">
        <v>2235</v>
      </c>
      <c r="G40" s="181" t="s">
        <v>707</v>
      </c>
      <c r="H40" s="182" t="s">
        <v>1333</v>
      </c>
      <c r="I40" s="183" t="s">
        <v>263</v>
      </c>
      <c r="J40" s="171">
        <v>13</v>
      </c>
    </row>
    <row r="41" spans="1:10" s="172" customFormat="1" ht="19.5" customHeight="1">
      <c r="A41" s="169" t="s">
        <v>48</v>
      </c>
      <c r="B41" s="184" t="s">
        <v>625</v>
      </c>
      <c r="C41" s="185" t="s">
        <v>249</v>
      </c>
      <c r="D41" s="198" t="s">
        <v>2236</v>
      </c>
      <c r="E41" s="180" t="s">
        <v>153</v>
      </c>
      <c r="F41" s="198" t="s">
        <v>2235</v>
      </c>
      <c r="G41" s="181" t="s">
        <v>707</v>
      </c>
      <c r="H41" s="182" t="s">
        <v>1333</v>
      </c>
      <c r="I41" s="183" t="s">
        <v>263</v>
      </c>
      <c r="J41" s="171">
        <v>13</v>
      </c>
    </row>
    <row r="42" spans="1:10" s="172" customFormat="1" ht="19.5" customHeight="1">
      <c r="A42" s="169" t="s">
        <v>49</v>
      </c>
      <c r="B42" s="184" t="s">
        <v>709</v>
      </c>
      <c r="C42" s="185" t="s">
        <v>247</v>
      </c>
      <c r="D42" s="198" t="s">
        <v>2237</v>
      </c>
      <c r="E42" s="180" t="s">
        <v>153</v>
      </c>
      <c r="F42" s="198" t="s">
        <v>2217</v>
      </c>
      <c r="G42" s="181" t="s">
        <v>710</v>
      </c>
      <c r="H42" s="182" t="s">
        <v>1333</v>
      </c>
      <c r="I42" s="183" t="s">
        <v>263</v>
      </c>
      <c r="J42" s="171">
        <v>14</v>
      </c>
    </row>
    <row r="43" spans="1:10" s="172" customFormat="1" ht="19.5" customHeight="1">
      <c r="A43" s="169" t="s">
        <v>50</v>
      </c>
      <c r="B43" s="184" t="s">
        <v>711</v>
      </c>
      <c r="C43" s="185" t="s">
        <v>196</v>
      </c>
      <c r="D43" s="198" t="s">
        <v>2238</v>
      </c>
      <c r="E43" s="180" t="s">
        <v>153</v>
      </c>
      <c r="F43" s="198" t="s">
        <v>2206</v>
      </c>
      <c r="G43" s="181" t="s">
        <v>710</v>
      </c>
      <c r="H43" s="182" t="s">
        <v>1333</v>
      </c>
      <c r="I43" s="183" t="s">
        <v>263</v>
      </c>
      <c r="J43" s="171">
        <v>14</v>
      </c>
    </row>
    <row r="44" spans="1:10" s="172" customFormat="1" ht="19.5" customHeight="1">
      <c r="A44" s="169" t="s">
        <v>51</v>
      </c>
      <c r="B44" s="184" t="s">
        <v>712</v>
      </c>
      <c r="C44" s="185" t="s">
        <v>446</v>
      </c>
      <c r="D44" s="198" t="s">
        <v>2239</v>
      </c>
      <c r="E44" s="180" t="s">
        <v>153</v>
      </c>
      <c r="F44" s="198" t="s">
        <v>2213</v>
      </c>
      <c r="G44" s="181" t="s">
        <v>710</v>
      </c>
      <c r="H44" s="182" t="s">
        <v>1333</v>
      </c>
      <c r="I44" s="183" t="s">
        <v>263</v>
      </c>
      <c r="J44" s="171">
        <v>14</v>
      </c>
    </row>
    <row r="45" spans="1:10" s="172" customFormat="1" ht="19.5" customHeight="1">
      <c r="A45" s="169" t="s">
        <v>52</v>
      </c>
      <c r="B45" s="184" t="s">
        <v>713</v>
      </c>
      <c r="C45" s="185" t="s">
        <v>410</v>
      </c>
      <c r="D45" s="198" t="s">
        <v>2240</v>
      </c>
      <c r="E45" s="180" t="s">
        <v>153</v>
      </c>
      <c r="F45" s="198" t="s">
        <v>2208</v>
      </c>
      <c r="G45" s="181" t="s">
        <v>714</v>
      </c>
      <c r="H45" s="182" t="s">
        <v>1333</v>
      </c>
      <c r="I45" s="183" t="s">
        <v>263</v>
      </c>
      <c r="J45" s="171">
        <v>15</v>
      </c>
    </row>
    <row r="46" spans="1:10" s="172" customFormat="1" ht="19.5" customHeight="1">
      <c r="A46" s="169" t="s">
        <v>53</v>
      </c>
      <c r="B46" s="184" t="s">
        <v>715</v>
      </c>
      <c r="C46" s="185" t="s">
        <v>207</v>
      </c>
      <c r="D46" s="198" t="s">
        <v>2241</v>
      </c>
      <c r="E46" s="180" t="s">
        <v>153</v>
      </c>
      <c r="F46" s="198" t="s">
        <v>2208</v>
      </c>
      <c r="G46" s="181" t="s">
        <v>714</v>
      </c>
      <c r="H46" s="182" t="s">
        <v>1333</v>
      </c>
      <c r="I46" s="183" t="s">
        <v>263</v>
      </c>
      <c r="J46" s="171">
        <v>15</v>
      </c>
    </row>
    <row r="47" spans="1:10" s="172" customFormat="1" ht="19.5" customHeight="1">
      <c r="A47" s="169" t="s">
        <v>54</v>
      </c>
      <c r="B47" s="184" t="s">
        <v>716</v>
      </c>
      <c r="C47" s="185" t="s">
        <v>249</v>
      </c>
      <c r="D47" s="198" t="s">
        <v>2242</v>
      </c>
      <c r="E47" s="180" t="s">
        <v>153</v>
      </c>
      <c r="F47" s="198" t="s">
        <v>2233</v>
      </c>
      <c r="G47" s="181" t="s">
        <v>714</v>
      </c>
      <c r="H47" s="182" t="s">
        <v>1333</v>
      </c>
      <c r="I47" s="183" t="s">
        <v>263</v>
      </c>
      <c r="J47" s="171">
        <v>15</v>
      </c>
    </row>
    <row r="48" spans="1:10" s="172" customFormat="1" ht="19.5" customHeight="1">
      <c r="A48" s="169" t="s">
        <v>55</v>
      </c>
      <c r="B48" s="184" t="s">
        <v>717</v>
      </c>
      <c r="C48" s="185" t="s">
        <v>718</v>
      </c>
      <c r="D48" s="198" t="s">
        <v>2243</v>
      </c>
      <c r="E48" s="180" t="s">
        <v>153</v>
      </c>
      <c r="F48" s="198" t="s">
        <v>2244</v>
      </c>
      <c r="G48" s="181" t="s">
        <v>719</v>
      </c>
      <c r="H48" s="182" t="s">
        <v>1328</v>
      </c>
      <c r="I48" s="183" t="s">
        <v>263</v>
      </c>
      <c r="J48" s="171">
        <v>16</v>
      </c>
    </row>
    <row r="49" spans="1:10" s="172" customFormat="1" ht="19.5" customHeight="1">
      <c r="A49" s="169" t="s">
        <v>56</v>
      </c>
      <c r="B49" s="184" t="s">
        <v>720</v>
      </c>
      <c r="C49" s="185" t="s">
        <v>517</v>
      </c>
      <c r="D49" s="198" t="s">
        <v>2245</v>
      </c>
      <c r="E49" s="180" t="s">
        <v>153</v>
      </c>
      <c r="F49" s="198" t="s">
        <v>2206</v>
      </c>
      <c r="G49" s="181" t="s">
        <v>719</v>
      </c>
      <c r="H49" s="182" t="s">
        <v>1328</v>
      </c>
      <c r="I49" s="183" t="s">
        <v>263</v>
      </c>
      <c r="J49" s="171">
        <v>16</v>
      </c>
    </row>
    <row r="50" spans="1:10" s="172" customFormat="1" ht="19.5" customHeight="1">
      <c r="A50" s="169" t="s">
        <v>57</v>
      </c>
      <c r="B50" s="184" t="s">
        <v>360</v>
      </c>
      <c r="C50" s="185" t="s">
        <v>322</v>
      </c>
      <c r="D50" s="198" t="s">
        <v>2246</v>
      </c>
      <c r="E50" s="180" t="s">
        <v>153</v>
      </c>
      <c r="F50" s="198" t="s">
        <v>2235</v>
      </c>
      <c r="G50" s="181" t="s">
        <v>719</v>
      </c>
      <c r="H50" s="182" t="s">
        <v>1328</v>
      </c>
      <c r="I50" s="183" t="s">
        <v>263</v>
      </c>
      <c r="J50" s="171">
        <v>16</v>
      </c>
    </row>
    <row r="51" spans="1:10" s="172" customFormat="1" ht="19.5" customHeight="1">
      <c r="A51" s="169" t="s">
        <v>58</v>
      </c>
      <c r="B51" s="184" t="s">
        <v>721</v>
      </c>
      <c r="C51" s="185" t="s">
        <v>237</v>
      </c>
      <c r="D51" s="198" t="s">
        <v>2247</v>
      </c>
      <c r="E51" s="180" t="s">
        <v>153</v>
      </c>
      <c r="F51" s="198" t="s">
        <v>2235</v>
      </c>
      <c r="G51" s="181" t="s">
        <v>722</v>
      </c>
      <c r="H51" s="182" t="s">
        <v>1328</v>
      </c>
      <c r="I51" s="183" t="s">
        <v>263</v>
      </c>
      <c r="J51" s="171">
        <v>17</v>
      </c>
    </row>
    <row r="52" spans="1:10" s="172" customFormat="1" ht="19.5" customHeight="1">
      <c r="A52" s="169" t="s">
        <v>59</v>
      </c>
      <c r="B52" s="184" t="s">
        <v>369</v>
      </c>
      <c r="C52" s="185" t="s">
        <v>723</v>
      </c>
      <c r="D52" s="198" t="s">
        <v>2248</v>
      </c>
      <c r="E52" s="180" t="s">
        <v>153</v>
      </c>
      <c r="F52" s="198" t="s">
        <v>2235</v>
      </c>
      <c r="G52" s="181" t="s">
        <v>722</v>
      </c>
      <c r="H52" s="182" t="s">
        <v>1328</v>
      </c>
      <c r="I52" s="183" t="s">
        <v>263</v>
      </c>
      <c r="J52" s="171">
        <v>17</v>
      </c>
    </row>
    <row r="53" spans="1:10" s="172" customFormat="1" ht="19.5" customHeight="1">
      <c r="A53" s="169" t="s">
        <v>60</v>
      </c>
      <c r="B53" s="184" t="s">
        <v>585</v>
      </c>
      <c r="C53" s="185" t="s">
        <v>296</v>
      </c>
      <c r="D53" s="198" t="s">
        <v>2249</v>
      </c>
      <c r="E53" s="180" t="s">
        <v>153</v>
      </c>
      <c r="F53" s="198" t="s">
        <v>2250</v>
      </c>
      <c r="G53" s="181" t="s">
        <v>722</v>
      </c>
      <c r="H53" s="182" t="s">
        <v>1328</v>
      </c>
      <c r="I53" s="183" t="s">
        <v>263</v>
      </c>
      <c r="J53" s="171">
        <v>17</v>
      </c>
    </row>
    <row r="54" spans="1:10" s="172" customFormat="1" ht="19.5" customHeight="1">
      <c r="A54" s="169" t="s">
        <v>61</v>
      </c>
      <c r="B54" s="184" t="s">
        <v>724</v>
      </c>
      <c r="C54" s="185" t="s">
        <v>410</v>
      </c>
      <c r="D54" s="198" t="s">
        <v>2243</v>
      </c>
      <c r="E54" s="180" t="s">
        <v>153</v>
      </c>
      <c r="F54" s="198" t="s">
        <v>2244</v>
      </c>
      <c r="G54" s="181" t="s">
        <v>725</v>
      </c>
      <c r="H54" s="182" t="s">
        <v>1329</v>
      </c>
      <c r="I54" s="183" t="s">
        <v>263</v>
      </c>
      <c r="J54" s="171">
        <v>18</v>
      </c>
    </row>
    <row r="55" spans="1:10" s="172" customFormat="1" ht="19.5" customHeight="1">
      <c r="A55" s="169" t="s">
        <v>62</v>
      </c>
      <c r="B55" s="184" t="s">
        <v>726</v>
      </c>
      <c r="C55" s="185" t="s">
        <v>255</v>
      </c>
      <c r="D55" s="198" t="s">
        <v>2251</v>
      </c>
      <c r="E55" s="180" t="s">
        <v>153</v>
      </c>
      <c r="F55" s="198" t="s">
        <v>2244</v>
      </c>
      <c r="G55" s="181" t="s">
        <v>725</v>
      </c>
      <c r="H55" s="182" t="s">
        <v>1329</v>
      </c>
      <c r="I55" s="183" t="s">
        <v>263</v>
      </c>
      <c r="J55" s="171">
        <v>18</v>
      </c>
    </row>
    <row r="56" spans="1:10" s="172" customFormat="1" ht="19.5" customHeight="1">
      <c r="A56" s="169" t="s">
        <v>63</v>
      </c>
      <c r="B56" s="184" t="s">
        <v>727</v>
      </c>
      <c r="C56" s="185" t="s">
        <v>528</v>
      </c>
      <c r="D56" s="198" t="s">
        <v>2252</v>
      </c>
      <c r="E56" s="180" t="s">
        <v>153</v>
      </c>
      <c r="F56" s="198" t="s">
        <v>2244</v>
      </c>
      <c r="G56" s="181" t="s">
        <v>725</v>
      </c>
      <c r="H56" s="182" t="s">
        <v>1329</v>
      </c>
      <c r="I56" s="183" t="s">
        <v>263</v>
      </c>
      <c r="J56" s="171">
        <v>18</v>
      </c>
    </row>
    <row r="57" spans="1:10" s="172" customFormat="1" ht="19.5" customHeight="1">
      <c r="A57" s="169" t="s">
        <v>64</v>
      </c>
      <c r="B57" s="184" t="s">
        <v>587</v>
      </c>
      <c r="C57" s="185" t="s">
        <v>255</v>
      </c>
      <c r="D57" s="198" t="s">
        <v>2253</v>
      </c>
      <c r="E57" s="180" t="s">
        <v>153</v>
      </c>
      <c r="F57" s="198" t="s">
        <v>2222</v>
      </c>
      <c r="G57" s="181" t="s">
        <v>728</v>
      </c>
      <c r="H57" s="182" t="s">
        <v>1329</v>
      </c>
      <c r="I57" s="183" t="s">
        <v>263</v>
      </c>
      <c r="J57" s="171">
        <v>19</v>
      </c>
    </row>
    <row r="58" spans="1:10" s="172" customFormat="1" ht="19.5" customHeight="1">
      <c r="A58" s="169" t="s">
        <v>65</v>
      </c>
      <c r="B58" s="184" t="s">
        <v>588</v>
      </c>
      <c r="C58" s="185" t="s">
        <v>251</v>
      </c>
      <c r="D58" s="198" t="s">
        <v>2254</v>
      </c>
      <c r="E58" s="180" t="s">
        <v>153</v>
      </c>
      <c r="F58" s="198" t="s">
        <v>2222</v>
      </c>
      <c r="G58" s="181" t="s">
        <v>728</v>
      </c>
      <c r="H58" s="182" t="s">
        <v>1329</v>
      </c>
      <c r="I58" s="183" t="s">
        <v>263</v>
      </c>
      <c r="J58" s="171">
        <v>19</v>
      </c>
    </row>
    <row r="59" spans="1:10" s="172" customFormat="1" ht="19.5" customHeight="1">
      <c r="A59" s="169" t="s">
        <v>67</v>
      </c>
      <c r="B59" s="184" t="s">
        <v>729</v>
      </c>
      <c r="C59" s="185" t="s">
        <v>296</v>
      </c>
      <c r="D59" s="198" t="s">
        <v>2255</v>
      </c>
      <c r="E59" s="180" t="s">
        <v>153</v>
      </c>
      <c r="F59" s="198" t="s">
        <v>2203</v>
      </c>
      <c r="G59" s="181" t="s">
        <v>728</v>
      </c>
      <c r="H59" s="182" t="s">
        <v>1329</v>
      </c>
      <c r="I59" s="183" t="s">
        <v>263</v>
      </c>
      <c r="J59" s="171">
        <v>19</v>
      </c>
    </row>
    <row r="60" spans="1:10" s="172" customFormat="1" ht="19.5" customHeight="1">
      <c r="A60" s="169" t="s">
        <v>68</v>
      </c>
      <c r="B60" s="184" t="s">
        <v>730</v>
      </c>
      <c r="C60" s="185" t="s">
        <v>343</v>
      </c>
      <c r="D60" s="198" t="s">
        <v>2256</v>
      </c>
      <c r="E60" s="180" t="s">
        <v>153</v>
      </c>
      <c r="F60" s="198" t="s">
        <v>2195</v>
      </c>
      <c r="G60" s="181" t="s">
        <v>731</v>
      </c>
      <c r="H60" s="182" t="s">
        <v>1329</v>
      </c>
      <c r="I60" s="183" t="s">
        <v>263</v>
      </c>
      <c r="J60" s="171">
        <v>20</v>
      </c>
    </row>
    <row r="61" spans="1:10" s="172" customFormat="1" ht="19.5" customHeight="1">
      <c r="A61" s="169" t="s">
        <v>69</v>
      </c>
      <c r="B61" s="184" t="s">
        <v>589</v>
      </c>
      <c r="C61" s="185" t="s">
        <v>304</v>
      </c>
      <c r="D61" s="198" t="s">
        <v>2257</v>
      </c>
      <c r="E61" s="180" t="s">
        <v>153</v>
      </c>
      <c r="F61" s="198" t="s">
        <v>2195</v>
      </c>
      <c r="G61" s="181" t="s">
        <v>731</v>
      </c>
      <c r="H61" s="182" t="s">
        <v>1329</v>
      </c>
      <c r="I61" s="183" t="s">
        <v>263</v>
      </c>
      <c r="J61" s="171">
        <v>20</v>
      </c>
    </row>
    <row r="62" spans="1:10" s="172" customFormat="1" ht="19.5" customHeight="1">
      <c r="A62" s="169" t="s">
        <v>70</v>
      </c>
      <c r="B62" s="184" t="s">
        <v>732</v>
      </c>
      <c r="C62" s="185" t="s">
        <v>318</v>
      </c>
      <c r="D62" s="198" t="s">
        <v>2258</v>
      </c>
      <c r="E62" s="180" t="s">
        <v>153</v>
      </c>
      <c r="F62" s="198" t="s">
        <v>2195</v>
      </c>
      <c r="G62" s="181" t="s">
        <v>731</v>
      </c>
      <c r="H62" s="182" t="s">
        <v>1329</v>
      </c>
      <c r="I62" s="183" t="s">
        <v>263</v>
      </c>
      <c r="J62" s="171">
        <v>20</v>
      </c>
    </row>
    <row r="63" spans="1:10" s="172" customFormat="1" ht="19.5" customHeight="1">
      <c r="A63" s="169" t="s">
        <v>71</v>
      </c>
      <c r="B63" s="184" t="s">
        <v>733</v>
      </c>
      <c r="C63" s="185" t="s">
        <v>247</v>
      </c>
      <c r="D63" s="198" t="s">
        <v>2259</v>
      </c>
      <c r="E63" s="180" t="s">
        <v>153</v>
      </c>
      <c r="F63" s="198" t="s">
        <v>2222</v>
      </c>
      <c r="G63" s="181" t="s">
        <v>734</v>
      </c>
      <c r="H63" s="182" t="s">
        <v>1329</v>
      </c>
      <c r="I63" s="183" t="s">
        <v>263</v>
      </c>
      <c r="J63" s="171">
        <v>21</v>
      </c>
    </row>
    <row r="64" spans="1:10" s="172" customFormat="1" ht="19.5" customHeight="1">
      <c r="A64" s="169" t="s">
        <v>72</v>
      </c>
      <c r="B64" s="184" t="s">
        <v>735</v>
      </c>
      <c r="C64" s="185" t="s">
        <v>736</v>
      </c>
      <c r="D64" s="198" t="s">
        <v>2260</v>
      </c>
      <c r="E64" s="180" t="s">
        <v>153</v>
      </c>
      <c r="F64" s="198" t="s">
        <v>2222</v>
      </c>
      <c r="G64" s="181" t="s">
        <v>734</v>
      </c>
      <c r="H64" s="182" t="s">
        <v>1329</v>
      </c>
      <c r="I64" s="183" t="s">
        <v>263</v>
      </c>
      <c r="J64" s="171">
        <v>21</v>
      </c>
    </row>
    <row r="65" spans="1:10" s="172" customFormat="1" ht="19.5" customHeight="1">
      <c r="A65" s="169" t="s">
        <v>73</v>
      </c>
      <c r="B65" s="184" t="s">
        <v>737</v>
      </c>
      <c r="C65" s="185" t="s">
        <v>436</v>
      </c>
      <c r="D65" s="198" t="s">
        <v>2261</v>
      </c>
      <c r="E65" s="180" t="s">
        <v>153</v>
      </c>
      <c r="F65" s="198" t="s">
        <v>2217</v>
      </c>
      <c r="G65" s="181" t="s">
        <v>734</v>
      </c>
      <c r="H65" s="182" t="s">
        <v>1329</v>
      </c>
      <c r="I65" s="183" t="s">
        <v>263</v>
      </c>
      <c r="J65" s="171">
        <v>21</v>
      </c>
    </row>
    <row r="66" spans="1:10" s="172" customFormat="1" ht="19.5" customHeight="1">
      <c r="A66" s="169" t="s">
        <v>74</v>
      </c>
      <c r="B66" s="184" t="s">
        <v>738</v>
      </c>
      <c r="C66" s="185" t="s">
        <v>296</v>
      </c>
      <c r="D66" s="198" t="s">
        <v>2262</v>
      </c>
      <c r="E66" s="180" t="s">
        <v>153</v>
      </c>
      <c r="F66" s="198" t="s">
        <v>2206</v>
      </c>
      <c r="G66" s="181" t="s">
        <v>739</v>
      </c>
      <c r="H66" s="182" t="s">
        <v>1321</v>
      </c>
      <c r="I66" s="183" t="s">
        <v>263</v>
      </c>
      <c r="J66" s="171">
        <v>22</v>
      </c>
    </row>
    <row r="67" spans="1:10" s="172" customFormat="1" ht="19.5" customHeight="1">
      <c r="A67" s="169" t="s">
        <v>75</v>
      </c>
      <c r="B67" s="184" t="s">
        <v>740</v>
      </c>
      <c r="C67" s="185" t="s">
        <v>604</v>
      </c>
      <c r="D67" s="198" t="s">
        <v>2263</v>
      </c>
      <c r="E67" s="180" t="s">
        <v>153</v>
      </c>
      <c r="F67" s="198" t="s">
        <v>2195</v>
      </c>
      <c r="G67" s="181" t="s">
        <v>739</v>
      </c>
      <c r="H67" s="182" t="s">
        <v>1321</v>
      </c>
      <c r="I67" s="183" t="s">
        <v>263</v>
      </c>
      <c r="J67" s="171">
        <v>22</v>
      </c>
    </row>
    <row r="68" spans="1:10" s="172" customFormat="1" ht="19.5" customHeight="1">
      <c r="A68" s="169" t="s">
        <v>76</v>
      </c>
      <c r="B68" s="184" t="s">
        <v>741</v>
      </c>
      <c r="C68" s="185" t="s">
        <v>742</v>
      </c>
      <c r="D68" s="198" t="s">
        <v>2264</v>
      </c>
      <c r="E68" s="180" t="s">
        <v>153</v>
      </c>
      <c r="F68" s="198" t="s">
        <v>2217</v>
      </c>
      <c r="G68" s="181" t="s">
        <v>739</v>
      </c>
      <c r="H68" s="182" t="s">
        <v>1321</v>
      </c>
      <c r="I68" s="183" t="s">
        <v>263</v>
      </c>
      <c r="J68" s="171">
        <v>22</v>
      </c>
    </row>
    <row r="69" spans="1:10" s="172" customFormat="1" ht="19.5" customHeight="1">
      <c r="A69" s="169" t="s">
        <v>77</v>
      </c>
      <c r="B69" s="184" t="s">
        <v>743</v>
      </c>
      <c r="C69" s="185" t="s">
        <v>573</v>
      </c>
      <c r="D69" s="198" t="s">
        <v>2265</v>
      </c>
      <c r="E69" s="180" t="s">
        <v>744</v>
      </c>
      <c r="F69" s="198" t="s">
        <v>2203</v>
      </c>
      <c r="G69" s="181" t="s">
        <v>745</v>
      </c>
      <c r="H69" s="182" t="s">
        <v>1325</v>
      </c>
      <c r="I69" s="183" t="s">
        <v>253</v>
      </c>
      <c r="J69" s="171">
        <v>23</v>
      </c>
    </row>
    <row r="70" spans="1:10" s="172" customFormat="1" ht="19.5" customHeight="1">
      <c r="A70" s="169" t="s">
        <v>78</v>
      </c>
      <c r="B70" s="184" t="s">
        <v>746</v>
      </c>
      <c r="C70" s="185" t="s">
        <v>343</v>
      </c>
      <c r="D70" s="198" t="s">
        <v>2266</v>
      </c>
      <c r="E70" s="180" t="s">
        <v>153</v>
      </c>
      <c r="F70" s="198" t="s">
        <v>2250</v>
      </c>
      <c r="G70" s="181" t="s">
        <v>745</v>
      </c>
      <c r="H70" s="182" t="s">
        <v>1325</v>
      </c>
      <c r="I70" s="183" t="s">
        <v>253</v>
      </c>
      <c r="J70" s="171">
        <v>23</v>
      </c>
    </row>
    <row r="71" spans="1:10" s="172" customFormat="1" ht="19.5" customHeight="1">
      <c r="A71" s="169" t="s">
        <v>79</v>
      </c>
      <c r="B71" s="184" t="s">
        <v>747</v>
      </c>
      <c r="C71" s="185" t="s">
        <v>343</v>
      </c>
      <c r="D71" s="198" t="s">
        <v>2267</v>
      </c>
      <c r="E71" s="180" t="s">
        <v>153</v>
      </c>
      <c r="F71" s="198" t="s">
        <v>2244</v>
      </c>
      <c r="G71" s="182" t="s">
        <v>190</v>
      </c>
      <c r="H71" s="182" t="s">
        <v>1327</v>
      </c>
      <c r="I71" s="183" t="s">
        <v>263</v>
      </c>
      <c r="J71" s="171">
        <v>24</v>
      </c>
    </row>
    <row r="72" spans="1:10" s="172" customFormat="1" ht="19.5" customHeight="1">
      <c r="A72" s="169" t="s">
        <v>80</v>
      </c>
      <c r="B72" s="184" t="s">
        <v>748</v>
      </c>
      <c r="C72" s="185" t="s">
        <v>742</v>
      </c>
      <c r="D72" s="198" t="s">
        <v>2268</v>
      </c>
      <c r="E72" s="180" t="s">
        <v>749</v>
      </c>
      <c r="F72" s="198" t="s">
        <v>2203</v>
      </c>
      <c r="G72" s="182" t="s">
        <v>190</v>
      </c>
      <c r="H72" s="182" t="s">
        <v>1327</v>
      </c>
      <c r="I72" s="183" t="s">
        <v>263</v>
      </c>
      <c r="J72" s="171">
        <v>24</v>
      </c>
    </row>
    <row r="73" spans="1:10" s="172" customFormat="1" ht="19.5" customHeight="1">
      <c r="A73" s="169" t="s">
        <v>81</v>
      </c>
      <c r="B73" s="184" t="s">
        <v>1030</v>
      </c>
      <c r="C73" s="185" t="s">
        <v>889</v>
      </c>
      <c r="D73" s="198" t="s">
        <v>2269</v>
      </c>
      <c r="E73" s="180" t="s">
        <v>153</v>
      </c>
      <c r="F73" s="198" t="s">
        <v>2270</v>
      </c>
      <c r="G73" s="181" t="s">
        <v>1069</v>
      </c>
      <c r="H73" s="182" t="s">
        <v>1356</v>
      </c>
      <c r="I73" s="183" t="s">
        <v>245</v>
      </c>
      <c r="J73" s="171">
        <v>25</v>
      </c>
    </row>
    <row r="74" spans="1:10" s="172" customFormat="1" ht="19.5" customHeight="1">
      <c r="A74" s="169" t="s">
        <v>82</v>
      </c>
      <c r="B74" s="184" t="s">
        <v>1070</v>
      </c>
      <c r="C74" s="185" t="s">
        <v>293</v>
      </c>
      <c r="D74" s="198" t="s">
        <v>2271</v>
      </c>
      <c r="E74" s="180" t="s">
        <v>153</v>
      </c>
      <c r="F74" s="198" t="s">
        <v>2222</v>
      </c>
      <c r="G74" s="181" t="s">
        <v>1069</v>
      </c>
      <c r="H74" s="182" t="s">
        <v>1325</v>
      </c>
      <c r="I74" s="183" t="s">
        <v>263</v>
      </c>
      <c r="J74" s="171">
        <v>25</v>
      </c>
    </row>
    <row r="75" spans="1:10" s="172" customFormat="1" ht="19.5" customHeight="1">
      <c r="A75" s="169" t="s">
        <v>83</v>
      </c>
      <c r="B75" s="184" t="s">
        <v>1071</v>
      </c>
      <c r="C75" s="185" t="s">
        <v>221</v>
      </c>
      <c r="D75" s="198" t="s">
        <v>2272</v>
      </c>
      <c r="E75" s="180" t="s">
        <v>153</v>
      </c>
      <c r="F75" s="198" t="s">
        <v>2235</v>
      </c>
      <c r="G75" s="181" t="s">
        <v>1072</v>
      </c>
      <c r="H75" s="182" t="s">
        <v>1355</v>
      </c>
      <c r="I75" s="183" t="s">
        <v>245</v>
      </c>
      <c r="J75" s="171">
        <v>26</v>
      </c>
    </row>
    <row r="76" spans="1:10" s="172" customFormat="1" ht="19.5" customHeight="1">
      <c r="A76" s="169" t="s">
        <v>84</v>
      </c>
      <c r="B76" s="184" t="s">
        <v>1073</v>
      </c>
      <c r="C76" s="185" t="s">
        <v>1020</v>
      </c>
      <c r="D76" s="198" t="s">
        <v>2273</v>
      </c>
      <c r="E76" s="180" t="s">
        <v>153</v>
      </c>
      <c r="F76" s="198" t="s">
        <v>2222</v>
      </c>
      <c r="G76" s="181" t="s">
        <v>1072</v>
      </c>
      <c r="H76" s="182" t="s">
        <v>1355</v>
      </c>
      <c r="I76" s="183" t="s">
        <v>245</v>
      </c>
      <c r="J76" s="171">
        <v>26</v>
      </c>
    </row>
    <row r="77" spans="1:10" s="172" customFormat="1" ht="19.5" customHeight="1">
      <c r="A77" s="169" t="s">
        <v>85</v>
      </c>
      <c r="B77" s="184" t="s">
        <v>1074</v>
      </c>
      <c r="C77" s="185" t="s">
        <v>1075</v>
      </c>
      <c r="D77" s="198" t="s">
        <v>2274</v>
      </c>
      <c r="E77" s="180" t="s">
        <v>153</v>
      </c>
      <c r="F77" s="198" t="s">
        <v>2222</v>
      </c>
      <c r="G77" s="181" t="s">
        <v>1072</v>
      </c>
      <c r="H77" s="182" t="s">
        <v>1355</v>
      </c>
      <c r="I77" s="183" t="s">
        <v>245</v>
      </c>
      <c r="J77" s="171">
        <v>26</v>
      </c>
    </row>
    <row r="78" spans="1:10" s="172" customFormat="1" ht="19.5" customHeight="1">
      <c r="A78" s="169" t="s">
        <v>86</v>
      </c>
      <c r="B78" s="184" t="s">
        <v>1076</v>
      </c>
      <c r="C78" s="185" t="s">
        <v>1017</v>
      </c>
      <c r="D78" s="198" t="s">
        <v>2275</v>
      </c>
      <c r="E78" s="180" t="s">
        <v>153</v>
      </c>
      <c r="F78" s="198" t="s">
        <v>2195</v>
      </c>
      <c r="G78" s="181" t="s">
        <v>1077</v>
      </c>
      <c r="H78" s="182" t="s">
        <v>1355</v>
      </c>
      <c r="I78" s="183" t="s">
        <v>245</v>
      </c>
      <c r="J78" s="171">
        <v>27</v>
      </c>
    </row>
    <row r="79" spans="1:10" s="172" customFormat="1" ht="19.5" customHeight="1">
      <c r="A79" s="169" t="s">
        <v>87</v>
      </c>
      <c r="B79" s="184" t="s">
        <v>1024</v>
      </c>
      <c r="C79" s="185" t="s">
        <v>195</v>
      </c>
      <c r="D79" s="198" t="s">
        <v>2276</v>
      </c>
      <c r="E79" s="180" t="s">
        <v>153</v>
      </c>
      <c r="F79" s="198" t="s">
        <v>2195</v>
      </c>
      <c r="G79" s="181" t="s">
        <v>1077</v>
      </c>
      <c r="H79" s="182" t="s">
        <v>1355</v>
      </c>
      <c r="I79" s="183" t="s">
        <v>245</v>
      </c>
      <c r="J79" s="171">
        <v>27</v>
      </c>
    </row>
    <row r="80" spans="1:10" s="172" customFormat="1" ht="19.5" customHeight="1">
      <c r="A80" s="169" t="s">
        <v>88</v>
      </c>
      <c r="B80" s="184" t="s">
        <v>1078</v>
      </c>
      <c r="C80" s="185" t="s">
        <v>196</v>
      </c>
      <c r="D80" s="198" t="s">
        <v>2277</v>
      </c>
      <c r="E80" s="180" t="s">
        <v>153</v>
      </c>
      <c r="F80" s="198" t="s">
        <v>2203</v>
      </c>
      <c r="G80" s="181" t="s">
        <v>1077</v>
      </c>
      <c r="H80" s="182" t="s">
        <v>1355</v>
      </c>
      <c r="I80" s="183" t="s">
        <v>245</v>
      </c>
      <c r="J80" s="171">
        <v>27</v>
      </c>
    </row>
    <row r="81" spans="1:10" s="172" customFormat="1" ht="19.5" customHeight="1">
      <c r="A81" s="169" t="s">
        <v>89</v>
      </c>
      <c r="B81" s="184" t="s">
        <v>1079</v>
      </c>
      <c r="C81" s="185" t="s">
        <v>532</v>
      </c>
      <c r="D81" s="198" t="s">
        <v>2278</v>
      </c>
      <c r="E81" s="180" t="s">
        <v>153</v>
      </c>
      <c r="F81" s="198" t="s">
        <v>2217</v>
      </c>
      <c r="G81" s="181" t="s">
        <v>188</v>
      </c>
      <c r="H81" s="182" t="s">
        <v>1356</v>
      </c>
      <c r="I81" s="183" t="s">
        <v>245</v>
      </c>
      <c r="J81" s="171">
        <v>28</v>
      </c>
    </row>
    <row r="82" spans="1:10" s="172" customFormat="1" ht="19.5" customHeight="1">
      <c r="A82" s="169" t="s">
        <v>90</v>
      </c>
      <c r="B82" s="184" t="s">
        <v>1080</v>
      </c>
      <c r="C82" s="185" t="s">
        <v>229</v>
      </c>
      <c r="D82" s="198" t="s">
        <v>2279</v>
      </c>
      <c r="E82" s="180" t="s">
        <v>153</v>
      </c>
      <c r="F82" s="198" t="s">
        <v>2203</v>
      </c>
      <c r="G82" s="181" t="s">
        <v>188</v>
      </c>
      <c r="H82" s="182" t="s">
        <v>1356</v>
      </c>
      <c r="I82" s="183" t="s">
        <v>245</v>
      </c>
      <c r="J82" s="171">
        <v>28</v>
      </c>
    </row>
    <row r="83" spans="1:10" s="172" customFormat="1" ht="19.5" customHeight="1">
      <c r="A83" s="169" t="s">
        <v>91</v>
      </c>
      <c r="B83" s="184" t="s">
        <v>1081</v>
      </c>
      <c r="C83" s="185" t="s">
        <v>497</v>
      </c>
      <c r="D83" s="198" t="s">
        <v>2280</v>
      </c>
      <c r="E83" s="180" t="s">
        <v>153</v>
      </c>
      <c r="F83" s="198" t="s">
        <v>2235</v>
      </c>
      <c r="G83" s="181" t="s">
        <v>188</v>
      </c>
      <c r="H83" s="182" t="s">
        <v>1356</v>
      </c>
      <c r="I83" s="183" t="s">
        <v>245</v>
      </c>
      <c r="J83" s="171">
        <v>28</v>
      </c>
    </row>
    <row r="84" spans="1:10" s="172" customFormat="1" ht="19.5" customHeight="1">
      <c r="A84" s="169" t="s">
        <v>92</v>
      </c>
      <c r="B84" s="184" t="s">
        <v>1168</v>
      </c>
      <c r="C84" s="185" t="s">
        <v>1169</v>
      </c>
      <c r="D84" s="198" t="s">
        <v>2281</v>
      </c>
      <c r="E84" s="180" t="s">
        <v>153</v>
      </c>
      <c r="F84" s="198" t="s">
        <v>2217</v>
      </c>
      <c r="G84" s="181" t="s">
        <v>1170</v>
      </c>
      <c r="H84" s="182" t="s">
        <v>1369</v>
      </c>
      <c r="I84" s="183" t="s">
        <v>798</v>
      </c>
      <c r="J84" s="171">
        <v>29</v>
      </c>
    </row>
    <row r="85" spans="1:10" s="172" customFormat="1" ht="19.5" customHeight="1">
      <c r="A85" s="169" t="s">
        <v>93</v>
      </c>
      <c r="B85" s="184" t="s">
        <v>1171</v>
      </c>
      <c r="C85" s="185" t="s">
        <v>331</v>
      </c>
      <c r="D85" s="198" t="s">
        <v>2282</v>
      </c>
      <c r="E85" s="180" t="s">
        <v>153</v>
      </c>
      <c r="F85" s="198" t="s">
        <v>2217</v>
      </c>
      <c r="G85" s="181" t="s">
        <v>1170</v>
      </c>
      <c r="H85" s="182" t="s">
        <v>1369</v>
      </c>
      <c r="I85" s="183" t="s">
        <v>798</v>
      </c>
      <c r="J85" s="171">
        <v>29</v>
      </c>
    </row>
    <row r="86" spans="1:10" s="172" customFormat="1" ht="19.5" customHeight="1">
      <c r="A86" s="169" t="s">
        <v>94</v>
      </c>
      <c r="B86" s="184" t="s">
        <v>1172</v>
      </c>
      <c r="C86" s="185" t="s">
        <v>497</v>
      </c>
      <c r="D86" s="198" t="s">
        <v>2283</v>
      </c>
      <c r="E86" s="180" t="s">
        <v>153</v>
      </c>
      <c r="F86" s="198" t="s">
        <v>2217</v>
      </c>
      <c r="G86" s="181" t="s">
        <v>1170</v>
      </c>
      <c r="H86" s="182" t="s">
        <v>1369</v>
      </c>
      <c r="I86" s="183" t="s">
        <v>798</v>
      </c>
      <c r="J86" s="171">
        <v>29</v>
      </c>
    </row>
    <row r="87" spans="1:10" s="172" customFormat="1" ht="19.5" customHeight="1">
      <c r="A87" s="169" t="s">
        <v>110</v>
      </c>
      <c r="B87" s="184" t="s">
        <v>978</v>
      </c>
      <c r="C87" s="185" t="s">
        <v>379</v>
      </c>
      <c r="D87" s="198" t="s">
        <v>2284</v>
      </c>
      <c r="E87" s="180" t="s">
        <v>153</v>
      </c>
      <c r="F87" s="198" t="s">
        <v>2244</v>
      </c>
      <c r="G87" s="181" t="s">
        <v>1173</v>
      </c>
      <c r="H87" s="182" t="s">
        <v>1369</v>
      </c>
      <c r="I87" s="183" t="s">
        <v>798</v>
      </c>
      <c r="J87" s="171">
        <v>30</v>
      </c>
    </row>
    <row r="88" spans="1:10" s="172" customFormat="1" ht="19.5" customHeight="1">
      <c r="A88" s="169" t="s">
        <v>111</v>
      </c>
      <c r="B88" s="184" t="s">
        <v>632</v>
      </c>
      <c r="C88" s="185" t="s">
        <v>195</v>
      </c>
      <c r="D88" s="198" t="s">
        <v>2285</v>
      </c>
      <c r="E88" s="180" t="s">
        <v>153</v>
      </c>
      <c r="F88" s="198" t="s">
        <v>2250</v>
      </c>
      <c r="G88" s="181" t="s">
        <v>1173</v>
      </c>
      <c r="H88" s="182" t="s">
        <v>1369</v>
      </c>
      <c r="I88" s="183" t="s">
        <v>798</v>
      </c>
      <c r="J88" s="171">
        <v>30</v>
      </c>
    </row>
    <row r="89" spans="1:10" s="172" customFormat="1" ht="19.5" customHeight="1">
      <c r="A89" s="169" t="s">
        <v>112</v>
      </c>
      <c r="B89" s="184" t="s">
        <v>1174</v>
      </c>
      <c r="C89" s="185" t="s">
        <v>1175</v>
      </c>
      <c r="D89" s="198" t="s">
        <v>2286</v>
      </c>
      <c r="E89" s="180" t="s">
        <v>153</v>
      </c>
      <c r="F89" s="198" t="s">
        <v>2213</v>
      </c>
      <c r="G89" s="181" t="s">
        <v>1173</v>
      </c>
      <c r="H89" s="182" t="s">
        <v>1369</v>
      </c>
      <c r="I89" s="183" t="s">
        <v>798</v>
      </c>
      <c r="J89" s="171">
        <v>30</v>
      </c>
    </row>
    <row r="90" spans="1:10" s="172" customFormat="1" ht="19.5" customHeight="1">
      <c r="A90" s="169" t="s">
        <v>113</v>
      </c>
      <c r="B90" s="184" t="s">
        <v>1176</v>
      </c>
      <c r="C90" s="185" t="s">
        <v>546</v>
      </c>
      <c r="D90" s="198" t="s">
        <v>2198</v>
      </c>
      <c r="E90" s="180" t="s">
        <v>153</v>
      </c>
      <c r="F90" s="198" t="s">
        <v>2217</v>
      </c>
      <c r="G90" s="181" t="s">
        <v>1177</v>
      </c>
      <c r="H90" s="182" t="s">
        <v>1369</v>
      </c>
      <c r="I90" s="183" t="s">
        <v>798</v>
      </c>
      <c r="J90" s="171">
        <v>31</v>
      </c>
    </row>
    <row r="91" spans="1:10" s="172" customFormat="1" ht="19.5" customHeight="1">
      <c r="A91" s="169" t="s">
        <v>114</v>
      </c>
      <c r="B91" s="184" t="s">
        <v>1119</v>
      </c>
      <c r="C91" s="185" t="s">
        <v>318</v>
      </c>
      <c r="D91" s="198" t="s">
        <v>2287</v>
      </c>
      <c r="E91" s="180" t="s">
        <v>153</v>
      </c>
      <c r="F91" s="198" t="s">
        <v>2217</v>
      </c>
      <c r="G91" s="181" t="s">
        <v>1177</v>
      </c>
      <c r="H91" s="182" t="s">
        <v>1369</v>
      </c>
      <c r="I91" s="183" t="s">
        <v>798</v>
      </c>
      <c r="J91" s="171">
        <v>31</v>
      </c>
    </row>
    <row r="92" spans="1:10" s="172" customFormat="1" ht="19.5" customHeight="1">
      <c r="A92" s="169" t="s">
        <v>115</v>
      </c>
      <c r="B92" s="184" t="s">
        <v>1178</v>
      </c>
      <c r="C92" s="185" t="s">
        <v>331</v>
      </c>
      <c r="D92" s="198" t="s">
        <v>2288</v>
      </c>
      <c r="E92" s="180" t="s">
        <v>153</v>
      </c>
      <c r="F92" s="198" t="s">
        <v>2217</v>
      </c>
      <c r="G92" s="181" t="s">
        <v>1177</v>
      </c>
      <c r="H92" s="182" t="s">
        <v>1369</v>
      </c>
      <c r="I92" s="183" t="s">
        <v>798</v>
      </c>
      <c r="J92" s="171">
        <v>31</v>
      </c>
    </row>
    <row r="93" spans="1:10" s="172" customFormat="1" ht="19.5" customHeight="1">
      <c r="A93" s="169" t="s">
        <v>116</v>
      </c>
      <c r="B93" s="184" t="s">
        <v>1179</v>
      </c>
      <c r="C93" s="185" t="s">
        <v>416</v>
      </c>
      <c r="D93" s="198" t="s">
        <v>2289</v>
      </c>
      <c r="E93" s="180" t="s">
        <v>227</v>
      </c>
      <c r="F93" s="198" t="s">
        <v>2222</v>
      </c>
      <c r="G93" s="181" t="s">
        <v>1180</v>
      </c>
      <c r="H93" s="182" t="s">
        <v>1365</v>
      </c>
      <c r="I93" s="183" t="s">
        <v>798</v>
      </c>
      <c r="J93" s="171">
        <v>32</v>
      </c>
    </row>
    <row r="94" spans="1:10" s="172" customFormat="1" ht="19.5" customHeight="1">
      <c r="A94" s="169" t="s">
        <v>117</v>
      </c>
      <c r="B94" s="184" t="s">
        <v>1181</v>
      </c>
      <c r="C94" s="185" t="s">
        <v>226</v>
      </c>
      <c r="D94" s="198" t="s">
        <v>2290</v>
      </c>
      <c r="E94" s="180" t="s">
        <v>153</v>
      </c>
      <c r="F94" s="198" t="s">
        <v>2270</v>
      </c>
      <c r="G94" s="181" t="s">
        <v>1180</v>
      </c>
      <c r="H94" s="182" t="s">
        <v>1365</v>
      </c>
      <c r="I94" s="183" t="s">
        <v>798</v>
      </c>
      <c r="J94" s="171">
        <v>32</v>
      </c>
    </row>
    <row r="95" spans="1:10" s="172" customFormat="1" ht="19.5" customHeight="1">
      <c r="A95" s="169" t="s">
        <v>118</v>
      </c>
      <c r="B95" s="184" t="s">
        <v>1097</v>
      </c>
      <c r="C95" s="185" t="s">
        <v>1182</v>
      </c>
      <c r="D95" s="198" t="s">
        <v>2291</v>
      </c>
      <c r="E95" s="180" t="s">
        <v>153</v>
      </c>
      <c r="F95" s="198" t="s">
        <v>2206</v>
      </c>
      <c r="G95" s="181" t="s">
        <v>1183</v>
      </c>
      <c r="H95" s="182" t="s">
        <v>1365</v>
      </c>
      <c r="I95" s="183" t="s">
        <v>798</v>
      </c>
      <c r="J95" s="171">
        <v>33</v>
      </c>
    </row>
    <row r="96" spans="1:10" s="172" customFormat="1" ht="19.5" customHeight="1">
      <c r="A96" s="169" t="s">
        <v>119</v>
      </c>
      <c r="B96" s="184" t="s">
        <v>1184</v>
      </c>
      <c r="C96" s="185" t="s">
        <v>218</v>
      </c>
      <c r="D96" s="198" t="s">
        <v>2292</v>
      </c>
      <c r="E96" s="180" t="s">
        <v>153</v>
      </c>
      <c r="F96" s="198" t="s">
        <v>2293</v>
      </c>
      <c r="G96" s="181" t="s">
        <v>1183</v>
      </c>
      <c r="H96" s="182" t="s">
        <v>1365</v>
      </c>
      <c r="I96" s="183" t="s">
        <v>798</v>
      </c>
      <c r="J96" s="171">
        <v>33</v>
      </c>
    </row>
    <row r="97" spans="1:10" s="172" customFormat="1" ht="19.5" customHeight="1">
      <c r="A97" s="169" t="s">
        <v>120</v>
      </c>
      <c r="B97" s="184" t="s">
        <v>1185</v>
      </c>
      <c r="C97" s="185" t="s">
        <v>338</v>
      </c>
      <c r="D97" s="198" t="s">
        <v>2294</v>
      </c>
      <c r="E97" s="180" t="s">
        <v>807</v>
      </c>
      <c r="F97" s="198" t="s">
        <v>2295</v>
      </c>
      <c r="G97" s="181" t="s">
        <v>1296</v>
      </c>
      <c r="H97" s="182" t="s">
        <v>1364</v>
      </c>
      <c r="I97" s="183" t="s">
        <v>798</v>
      </c>
      <c r="J97" s="171">
        <v>34</v>
      </c>
    </row>
    <row r="98" spans="1:10" s="172" customFormat="1" ht="19.5" customHeight="1">
      <c r="A98" s="169" t="s">
        <v>121</v>
      </c>
      <c r="B98" s="184" t="s">
        <v>1186</v>
      </c>
      <c r="C98" s="185" t="s">
        <v>284</v>
      </c>
      <c r="D98" s="198" t="s">
        <v>2296</v>
      </c>
      <c r="E98" s="180" t="s">
        <v>807</v>
      </c>
      <c r="F98" s="198" t="s">
        <v>2295</v>
      </c>
      <c r="G98" s="181" t="s">
        <v>1296</v>
      </c>
      <c r="H98" s="182" t="s">
        <v>1364</v>
      </c>
      <c r="I98" s="183" t="s">
        <v>798</v>
      </c>
      <c r="J98" s="171">
        <v>34</v>
      </c>
    </row>
    <row r="99" spans="1:10" s="172" customFormat="1" ht="19.5" customHeight="1">
      <c r="A99" s="169" t="s">
        <v>122</v>
      </c>
      <c r="B99" s="184" t="s">
        <v>940</v>
      </c>
      <c r="C99" s="185" t="s">
        <v>693</v>
      </c>
      <c r="D99" s="198" t="s">
        <v>2297</v>
      </c>
      <c r="E99" s="180" t="s">
        <v>807</v>
      </c>
      <c r="F99" s="198" t="s">
        <v>2295</v>
      </c>
      <c r="G99" s="181" t="s">
        <v>1296</v>
      </c>
      <c r="H99" s="182" t="s">
        <v>1364</v>
      </c>
      <c r="I99" s="183" t="s">
        <v>798</v>
      </c>
      <c r="J99" s="171">
        <v>34</v>
      </c>
    </row>
    <row r="100" spans="1:10" s="172" customFormat="1" ht="19.5" customHeight="1">
      <c r="A100" s="169" t="s">
        <v>108</v>
      </c>
      <c r="B100" s="184" t="s">
        <v>936</v>
      </c>
      <c r="C100" s="185" t="s">
        <v>296</v>
      </c>
      <c r="D100" s="198" t="s">
        <v>2298</v>
      </c>
      <c r="E100" s="180" t="s">
        <v>269</v>
      </c>
      <c r="F100" s="198" t="s">
        <v>2295</v>
      </c>
      <c r="G100" s="181" t="s">
        <v>1187</v>
      </c>
      <c r="H100" s="182" t="s">
        <v>1364</v>
      </c>
      <c r="I100" s="183" t="s">
        <v>798</v>
      </c>
      <c r="J100" s="171">
        <v>35</v>
      </c>
    </row>
    <row r="101" spans="1:10" s="172" customFormat="1" ht="19.5" customHeight="1">
      <c r="A101" s="169" t="s">
        <v>107</v>
      </c>
      <c r="B101" s="184" t="s">
        <v>1188</v>
      </c>
      <c r="C101" s="185" t="s">
        <v>314</v>
      </c>
      <c r="D101" s="198" t="s">
        <v>2299</v>
      </c>
      <c r="E101" s="180" t="s">
        <v>807</v>
      </c>
      <c r="F101" s="198" t="s">
        <v>2250</v>
      </c>
      <c r="G101" s="181" t="s">
        <v>1187</v>
      </c>
      <c r="H101" s="182" t="s">
        <v>1364</v>
      </c>
      <c r="I101" s="183" t="s">
        <v>798</v>
      </c>
      <c r="J101" s="171">
        <v>35</v>
      </c>
    </row>
    <row r="102" spans="1:10" s="172" customFormat="1" ht="19.5" customHeight="1">
      <c r="A102" s="169" t="s">
        <v>109</v>
      </c>
      <c r="B102" s="184" t="s">
        <v>1101</v>
      </c>
      <c r="C102" s="185" t="s">
        <v>235</v>
      </c>
      <c r="D102" s="198" t="s">
        <v>2300</v>
      </c>
      <c r="E102" s="180" t="s">
        <v>807</v>
      </c>
      <c r="F102" s="198" t="s">
        <v>2195</v>
      </c>
      <c r="G102" s="181" t="s">
        <v>1187</v>
      </c>
      <c r="H102" s="182" t="s">
        <v>1364</v>
      </c>
      <c r="I102" s="183" t="s">
        <v>798</v>
      </c>
      <c r="J102" s="171">
        <v>35</v>
      </c>
    </row>
    <row r="103" spans="1:10" s="172" customFormat="1" ht="19.5" customHeight="1">
      <c r="A103" s="169" t="s">
        <v>123</v>
      </c>
      <c r="B103" s="184" t="s">
        <v>1242</v>
      </c>
      <c r="C103" s="185" t="s">
        <v>397</v>
      </c>
      <c r="D103" s="198" t="s">
        <v>2301</v>
      </c>
      <c r="E103" s="180" t="s">
        <v>153</v>
      </c>
      <c r="F103" s="198" t="s">
        <v>2213</v>
      </c>
      <c r="G103" s="181" t="s">
        <v>1292</v>
      </c>
      <c r="H103" s="182" t="s">
        <v>1374</v>
      </c>
      <c r="I103" s="183" t="s">
        <v>780</v>
      </c>
      <c r="J103" s="171">
        <v>36</v>
      </c>
    </row>
    <row r="104" spans="1:10" s="172" customFormat="1" ht="19.5" customHeight="1">
      <c r="A104" s="169" t="s">
        <v>105</v>
      </c>
      <c r="B104" s="184" t="s">
        <v>1243</v>
      </c>
      <c r="C104" s="185" t="s">
        <v>329</v>
      </c>
      <c r="D104" s="198" t="s">
        <v>2302</v>
      </c>
      <c r="E104" s="180" t="s">
        <v>153</v>
      </c>
      <c r="F104" s="198" t="s">
        <v>2213</v>
      </c>
      <c r="G104" s="181" t="s">
        <v>1292</v>
      </c>
      <c r="H104" s="182" t="s">
        <v>1374</v>
      </c>
      <c r="I104" s="183" t="s">
        <v>780</v>
      </c>
      <c r="J104" s="171">
        <v>36</v>
      </c>
    </row>
    <row r="105" spans="1:10" s="172" customFormat="1" ht="19.5" customHeight="1">
      <c r="A105" s="169" t="s">
        <v>124</v>
      </c>
      <c r="B105" s="184" t="s">
        <v>1244</v>
      </c>
      <c r="C105" s="185" t="s">
        <v>218</v>
      </c>
      <c r="D105" s="198" t="s">
        <v>2303</v>
      </c>
      <c r="E105" s="180" t="s">
        <v>153</v>
      </c>
      <c r="F105" s="198" t="s">
        <v>2250</v>
      </c>
      <c r="G105" s="181" t="s">
        <v>1292</v>
      </c>
      <c r="H105" s="182" t="s">
        <v>1374</v>
      </c>
      <c r="I105" s="183" t="s">
        <v>780</v>
      </c>
      <c r="J105" s="171">
        <v>36</v>
      </c>
    </row>
    <row r="106" spans="1:10" s="172" customFormat="1" ht="19.5" customHeight="1">
      <c r="A106" s="169" t="s">
        <v>125</v>
      </c>
      <c r="B106" s="184" t="s">
        <v>1245</v>
      </c>
      <c r="C106" s="185" t="s">
        <v>466</v>
      </c>
      <c r="D106" s="198" t="s">
        <v>2304</v>
      </c>
      <c r="E106" s="180" t="s">
        <v>153</v>
      </c>
      <c r="F106" s="198" t="s">
        <v>2213</v>
      </c>
      <c r="G106" s="181" t="s">
        <v>1293</v>
      </c>
      <c r="H106" s="182" t="s">
        <v>1374</v>
      </c>
      <c r="I106" s="183" t="s">
        <v>780</v>
      </c>
      <c r="J106" s="171">
        <v>37</v>
      </c>
    </row>
    <row r="107" spans="1:10" s="172" customFormat="1" ht="19.5" customHeight="1">
      <c r="A107" s="169" t="s">
        <v>126</v>
      </c>
      <c r="B107" s="184" t="s">
        <v>1246</v>
      </c>
      <c r="C107" s="185" t="s">
        <v>466</v>
      </c>
      <c r="D107" s="198" t="s">
        <v>2305</v>
      </c>
      <c r="E107" s="180" t="s">
        <v>153</v>
      </c>
      <c r="F107" s="198" t="s">
        <v>2250</v>
      </c>
      <c r="G107" s="181" t="s">
        <v>1293</v>
      </c>
      <c r="H107" s="182" t="s">
        <v>1374</v>
      </c>
      <c r="I107" s="183" t="s">
        <v>780</v>
      </c>
      <c r="J107" s="171">
        <v>37</v>
      </c>
    </row>
    <row r="108" spans="1:10" s="172" customFormat="1" ht="19.5" customHeight="1">
      <c r="A108" s="169" t="s">
        <v>127</v>
      </c>
      <c r="B108" s="184" t="s">
        <v>1247</v>
      </c>
      <c r="C108" s="185" t="s">
        <v>251</v>
      </c>
      <c r="D108" s="198" t="s">
        <v>2306</v>
      </c>
      <c r="E108" s="180" t="s">
        <v>153</v>
      </c>
      <c r="F108" s="198" t="s">
        <v>2206</v>
      </c>
      <c r="G108" s="181" t="s">
        <v>1293</v>
      </c>
      <c r="H108" s="182" t="s">
        <v>1374</v>
      </c>
      <c r="I108" s="183" t="s">
        <v>780</v>
      </c>
      <c r="J108" s="171">
        <v>37</v>
      </c>
    </row>
    <row r="109" spans="1:10" s="172" customFormat="1" ht="19.5" customHeight="1">
      <c r="A109" s="169" t="s">
        <v>128</v>
      </c>
      <c r="B109" s="184" t="s">
        <v>1248</v>
      </c>
      <c r="C109" s="185" t="s">
        <v>468</v>
      </c>
      <c r="D109" s="198" t="s">
        <v>2307</v>
      </c>
      <c r="E109" s="180" t="s">
        <v>153</v>
      </c>
      <c r="F109" s="198" t="s">
        <v>2250</v>
      </c>
      <c r="G109" s="181" t="s">
        <v>1294</v>
      </c>
      <c r="H109" s="182" t="s">
        <v>1374</v>
      </c>
      <c r="I109" s="183" t="s">
        <v>780</v>
      </c>
      <c r="J109" s="171">
        <v>38</v>
      </c>
    </row>
    <row r="110" spans="1:10" s="172" customFormat="1" ht="19.5" customHeight="1">
      <c r="A110" s="169" t="s">
        <v>540</v>
      </c>
      <c r="B110" s="184" t="s">
        <v>998</v>
      </c>
      <c r="C110" s="185" t="s">
        <v>889</v>
      </c>
      <c r="D110" s="198" t="s">
        <v>2308</v>
      </c>
      <c r="E110" s="180" t="s">
        <v>153</v>
      </c>
      <c r="F110" s="198" t="s">
        <v>2235</v>
      </c>
      <c r="G110" s="181" t="s">
        <v>1294</v>
      </c>
      <c r="H110" s="182" t="s">
        <v>1374</v>
      </c>
      <c r="I110" s="183" t="s">
        <v>780</v>
      </c>
      <c r="J110" s="171">
        <v>38</v>
      </c>
    </row>
    <row r="111" spans="1:10" s="172" customFormat="1" ht="19.5" customHeight="1">
      <c r="A111" s="169" t="s">
        <v>541</v>
      </c>
      <c r="B111" s="184" t="s">
        <v>1249</v>
      </c>
      <c r="C111" s="185" t="s">
        <v>641</v>
      </c>
      <c r="D111" s="198" t="s">
        <v>2309</v>
      </c>
      <c r="E111" s="180" t="s">
        <v>153</v>
      </c>
      <c r="F111" s="198" t="s">
        <v>2235</v>
      </c>
      <c r="G111" s="181" t="s">
        <v>1294</v>
      </c>
      <c r="H111" s="182" t="s">
        <v>1374</v>
      </c>
      <c r="I111" s="183" t="s">
        <v>780</v>
      </c>
      <c r="J111" s="171">
        <v>38</v>
      </c>
    </row>
    <row r="112" spans="1:10" s="172" customFormat="1" ht="19.5" customHeight="1">
      <c r="A112" s="169" t="s">
        <v>542</v>
      </c>
      <c r="B112" s="184" t="s">
        <v>1250</v>
      </c>
      <c r="C112" s="185" t="s">
        <v>249</v>
      </c>
      <c r="D112" s="198" t="s">
        <v>2310</v>
      </c>
      <c r="E112" s="180" t="s">
        <v>153</v>
      </c>
      <c r="F112" s="198" t="s">
        <v>2235</v>
      </c>
      <c r="G112" s="181" t="s">
        <v>1295</v>
      </c>
      <c r="H112" s="182" t="s">
        <v>1374</v>
      </c>
      <c r="I112" s="183" t="s">
        <v>780</v>
      </c>
      <c r="J112" s="171">
        <v>39</v>
      </c>
    </row>
    <row r="113" spans="1:10" s="172" customFormat="1" ht="19.5" customHeight="1">
      <c r="A113" s="169" t="s">
        <v>543</v>
      </c>
      <c r="B113" s="184" t="s">
        <v>1251</v>
      </c>
      <c r="C113" s="185" t="s">
        <v>296</v>
      </c>
      <c r="D113" s="198" t="s">
        <v>2311</v>
      </c>
      <c r="E113" s="180" t="s">
        <v>153</v>
      </c>
      <c r="F113" s="198" t="s">
        <v>2250</v>
      </c>
      <c r="G113" s="181" t="s">
        <v>1295</v>
      </c>
      <c r="H113" s="182" t="s">
        <v>1374</v>
      </c>
      <c r="I113" s="183" t="s">
        <v>780</v>
      </c>
      <c r="J113" s="171">
        <v>39</v>
      </c>
    </row>
    <row r="114" spans="1:10" s="172" customFormat="1" ht="19.5" customHeight="1">
      <c r="A114" s="169" t="s">
        <v>544</v>
      </c>
      <c r="B114" s="184" t="s">
        <v>1252</v>
      </c>
      <c r="C114" s="185" t="s">
        <v>351</v>
      </c>
      <c r="D114" s="198" t="s">
        <v>2312</v>
      </c>
      <c r="E114" s="180" t="s">
        <v>153</v>
      </c>
      <c r="F114" s="198" t="s">
        <v>2217</v>
      </c>
      <c r="G114" s="181" t="s">
        <v>1295</v>
      </c>
      <c r="H114" s="182" t="s">
        <v>1374</v>
      </c>
      <c r="I114" s="183" t="s">
        <v>780</v>
      </c>
      <c r="J114" s="171">
        <v>39</v>
      </c>
    </row>
  </sheetData>
  <autoFilter ref="A7:J9">
    <filterColumn colId="1" showButton="0"/>
  </autoFilter>
  <mergeCells count="15">
    <mergeCell ref="A1:D1"/>
    <mergeCell ref="E1:K1"/>
    <mergeCell ref="A2:D2"/>
    <mergeCell ref="E2:K2"/>
    <mergeCell ref="A7:A9"/>
    <mergeCell ref="B7:C9"/>
    <mergeCell ref="E7:E9"/>
    <mergeCell ref="G7:G9"/>
    <mergeCell ref="D7:D9"/>
    <mergeCell ref="F7:F9"/>
    <mergeCell ref="E3:K3"/>
    <mergeCell ref="E4:K4"/>
    <mergeCell ref="J7:J9"/>
    <mergeCell ref="I7:I9"/>
    <mergeCell ref="H7:H9"/>
  </mergeCells>
  <phoneticPr fontId="48" type="noConversion"/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65"/>
  <sheetViews>
    <sheetView topLeftCell="A7" zoomScale="55" zoomScaleNormal="55" workbookViewId="0">
      <selection activeCell="A7" sqref="A7:I9"/>
    </sheetView>
  </sheetViews>
  <sheetFormatPr defaultColWidth="9.140625" defaultRowHeight="20.25" customHeight="1"/>
  <cols>
    <col min="1" max="1" width="5.140625" style="173" customWidth="1"/>
    <col min="2" max="2" width="26.85546875" style="174" customWidth="1"/>
    <col min="3" max="3" width="8.7109375" style="174" customWidth="1"/>
    <col min="4" max="4" width="13.5703125" style="174" customWidth="1"/>
    <col min="5" max="5" width="23.5703125" style="175" customWidth="1"/>
    <col min="6" max="6" width="7.85546875" style="175" customWidth="1"/>
    <col min="7" max="7" width="31.42578125" style="175" customWidth="1"/>
    <col min="8" max="8" width="38" style="174" customWidth="1"/>
    <col min="9" max="9" width="13.7109375" style="176" bestFit="1" customWidth="1"/>
    <col min="10" max="16384" width="9.140625" style="176"/>
  </cols>
  <sheetData>
    <row r="1" spans="1:19" ht="20.25" customHeight="1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77"/>
      <c r="M1" s="177"/>
      <c r="N1" s="177"/>
      <c r="O1" s="177"/>
      <c r="P1" s="177"/>
      <c r="Q1" s="177"/>
      <c r="R1" s="177"/>
      <c r="S1" s="177"/>
    </row>
    <row r="2" spans="1:19" ht="20.2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77"/>
      <c r="M2" s="177"/>
      <c r="N2" s="177"/>
      <c r="O2" s="177"/>
      <c r="P2" s="177"/>
      <c r="Q2" s="177"/>
      <c r="R2" s="177"/>
      <c r="S2" s="177"/>
    </row>
    <row r="3" spans="1:19" ht="20.25" customHeight="1">
      <c r="A3" s="161" t="str">
        <f>IF('[1]HƯỚNG DẪN NHẬP'!H17="","",'[1]HƯỚNG DẪN NHẬP'!B16)</f>
        <v/>
      </c>
      <c r="B3" s="161"/>
      <c r="C3" s="161"/>
      <c r="D3" s="161"/>
      <c r="E3" s="204" t="s">
        <v>138</v>
      </c>
      <c r="F3" s="204"/>
      <c r="G3" s="204"/>
      <c r="H3" s="204"/>
      <c r="I3" s="204"/>
      <c r="J3" s="204"/>
      <c r="K3" s="204"/>
      <c r="L3" s="177"/>
      <c r="M3" s="177"/>
      <c r="N3" s="177"/>
      <c r="O3" s="177"/>
      <c r="P3" s="177"/>
      <c r="Q3" s="177"/>
      <c r="R3" s="177"/>
      <c r="S3" s="177"/>
    </row>
    <row r="4" spans="1:19" ht="20.25" customHeight="1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77"/>
      <c r="M4" s="177"/>
      <c r="N4" s="177"/>
      <c r="O4" s="177"/>
      <c r="P4" s="177"/>
      <c r="Q4" s="177"/>
      <c r="R4" s="177"/>
      <c r="S4" s="177"/>
    </row>
    <row r="5" spans="1:19" ht="20.25" customHeight="1">
      <c r="A5" s="161"/>
      <c r="B5" s="161"/>
      <c r="C5" s="162"/>
      <c r="D5" s="162"/>
      <c r="E5" s="161"/>
      <c r="F5" s="161"/>
      <c r="G5" s="161"/>
      <c r="H5" s="161"/>
      <c r="I5" s="161"/>
      <c r="J5" s="161"/>
      <c r="K5" s="161"/>
      <c r="L5" s="177"/>
      <c r="M5" s="177"/>
      <c r="N5" s="177"/>
      <c r="O5" s="177"/>
    </row>
    <row r="6" spans="1:19" ht="20.25" customHeight="1">
      <c r="A6" s="161" t="s">
        <v>2974</v>
      </c>
      <c r="B6" s="161"/>
      <c r="C6" s="162"/>
      <c r="D6" s="162"/>
      <c r="E6" s="165"/>
      <c r="F6" s="165"/>
      <c r="G6" s="165"/>
      <c r="H6" s="165"/>
      <c r="I6" s="166"/>
      <c r="J6" s="153"/>
      <c r="K6" s="153"/>
    </row>
    <row r="7" spans="1:19" s="168" customFormat="1" ht="15.75" customHeight="1">
      <c r="A7" s="286" t="s">
        <v>8</v>
      </c>
      <c r="B7" s="307" t="s">
        <v>13</v>
      </c>
      <c r="C7" s="308"/>
      <c r="D7" s="208" t="s">
        <v>3</v>
      </c>
      <c r="E7" s="299" t="s">
        <v>1443</v>
      </c>
      <c r="F7" s="314" t="s">
        <v>149</v>
      </c>
      <c r="G7" s="311" t="s">
        <v>198</v>
      </c>
      <c r="H7" s="311" t="s">
        <v>137</v>
      </c>
      <c r="I7" s="311" t="s">
        <v>9</v>
      </c>
    </row>
    <row r="8" spans="1:19" s="168" customFormat="1" ht="15.75" customHeight="1">
      <c r="A8" s="287"/>
      <c r="B8" s="309"/>
      <c r="C8" s="310"/>
      <c r="D8" s="208"/>
      <c r="E8" s="207"/>
      <c r="F8" s="314"/>
      <c r="G8" s="312"/>
      <c r="H8" s="312"/>
      <c r="I8" s="312"/>
    </row>
    <row r="9" spans="1:19" s="168" customFormat="1" ht="19.5" customHeight="1">
      <c r="A9" s="288"/>
      <c r="B9" s="309"/>
      <c r="C9" s="310"/>
      <c r="D9" s="208"/>
      <c r="E9" s="207"/>
      <c r="F9" s="314"/>
      <c r="G9" s="313"/>
      <c r="H9" s="312"/>
      <c r="I9" s="313"/>
    </row>
    <row r="10" spans="1:19" s="172" customFormat="1" ht="19.5" customHeight="1">
      <c r="A10" s="169" t="s">
        <v>17</v>
      </c>
      <c r="B10" s="178" t="s">
        <v>305</v>
      </c>
      <c r="C10" s="179" t="s">
        <v>218</v>
      </c>
      <c r="D10" s="198" t="s">
        <v>2114</v>
      </c>
      <c r="E10" s="180" t="s">
        <v>153</v>
      </c>
      <c r="F10" s="198" t="s">
        <v>2115</v>
      </c>
      <c r="G10" s="180" t="s">
        <v>306</v>
      </c>
      <c r="H10" s="170" t="s">
        <v>1414</v>
      </c>
      <c r="I10" s="171">
        <v>1</v>
      </c>
    </row>
    <row r="11" spans="1:19" s="172" customFormat="1" ht="19.5" customHeight="1">
      <c r="A11" s="169" t="s">
        <v>18</v>
      </c>
      <c r="B11" s="178" t="s">
        <v>307</v>
      </c>
      <c r="C11" s="179" t="s">
        <v>239</v>
      </c>
      <c r="D11" s="198" t="s">
        <v>2116</v>
      </c>
      <c r="E11" s="180" t="s">
        <v>153</v>
      </c>
      <c r="F11" s="198" t="s">
        <v>2115</v>
      </c>
      <c r="G11" s="180" t="s">
        <v>306</v>
      </c>
      <c r="H11" s="170" t="s">
        <v>1414</v>
      </c>
      <c r="I11" s="171">
        <v>1</v>
      </c>
    </row>
    <row r="12" spans="1:19" s="172" customFormat="1" ht="19.5" customHeight="1">
      <c r="A12" s="169" t="s">
        <v>19</v>
      </c>
      <c r="B12" s="178" t="s">
        <v>308</v>
      </c>
      <c r="C12" s="179" t="s">
        <v>213</v>
      </c>
      <c r="D12" s="198" t="s">
        <v>2117</v>
      </c>
      <c r="E12" s="180" t="s">
        <v>153</v>
      </c>
      <c r="F12" s="198" t="s">
        <v>2118</v>
      </c>
      <c r="G12" s="180" t="s">
        <v>306</v>
      </c>
      <c r="H12" s="170" t="s">
        <v>1414</v>
      </c>
      <c r="I12" s="171">
        <v>1</v>
      </c>
    </row>
    <row r="13" spans="1:19" s="172" customFormat="1" ht="19.5" customHeight="1">
      <c r="A13" s="169" t="s">
        <v>20</v>
      </c>
      <c r="B13" s="178" t="s">
        <v>309</v>
      </c>
      <c r="C13" s="179" t="s">
        <v>231</v>
      </c>
      <c r="D13" s="198" t="s">
        <v>2119</v>
      </c>
      <c r="E13" s="180" t="s">
        <v>215</v>
      </c>
      <c r="F13" s="198" t="s">
        <v>2120</v>
      </c>
      <c r="G13" s="180" t="s">
        <v>310</v>
      </c>
      <c r="H13" s="170" t="s">
        <v>1414</v>
      </c>
      <c r="I13" s="171">
        <v>2</v>
      </c>
    </row>
    <row r="14" spans="1:19" s="172" customFormat="1" ht="19.5" customHeight="1">
      <c r="A14" s="169" t="s">
        <v>21</v>
      </c>
      <c r="B14" s="178" t="s">
        <v>311</v>
      </c>
      <c r="C14" s="179" t="s">
        <v>312</v>
      </c>
      <c r="D14" s="198" t="s">
        <v>2121</v>
      </c>
      <c r="E14" s="180" t="s">
        <v>269</v>
      </c>
      <c r="F14" s="198" t="s">
        <v>2120</v>
      </c>
      <c r="G14" s="180" t="s">
        <v>310</v>
      </c>
      <c r="H14" s="170" t="s">
        <v>1414</v>
      </c>
      <c r="I14" s="171">
        <v>2</v>
      </c>
    </row>
    <row r="15" spans="1:19" s="172" customFormat="1" ht="19.5" customHeight="1">
      <c r="A15" s="169" t="s">
        <v>22</v>
      </c>
      <c r="B15" s="178" t="s">
        <v>313</v>
      </c>
      <c r="C15" s="179" t="s">
        <v>314</v>
      </c>
      <c r="D15" s="198" t="s">
        <v>2122</v>
      </c>
      <c r="E15" s="180" t="s">
        <v>153</v>
      </c>
      <c r="F15" s="198" t="s">
        <v>2123</v>
      </c>
      <c r="G15" s="180" t="s">
        <v>310</v>
      </c>
      <c r="H15" s="170" t="s">
        <v>1414</v>
      </c>
      <c r="I15" s="171">
        <v>2</v>
      </c>
    </row>
    <row r="16" spans="1:19" s="172" customFormat="1" ht="19.5" customHeight="1">
      <c r="A16" s="169" t="s">
        <v>23</v>
      </c>
      <c r="B16" s="178" t="s">
        <v>315</v>
      </c>
      <c r="C16" s="179" t="s">
        <v>251</v>
      </c>
      <c r="D16" s="198" t="s">
        <v>2124</v>
      </c>
      <c r="E16" s="180" t="s">
        <v>153</v>
      </c>
      <c r="F16" s="198" t="s">
        <v>2125</v>
      </c>
      <c r="G16" s="180" t="s">
        <v>316</v>
      </c>
      <c r="H16" s="170" t="s">
        <v>1414</v>
      </c>
      <c r="I16" s="171">
        <v>3</v>
      </c>
    </row>
    <row r="17" spans="1:9" s="172" customFormat="1" ht="19.5" customHeight="1">
      <c r="A17" s="169" t="s">
        <v>24</v>
      </c>
      <c r="B17" s="178" t="s">
        <v>317</v>
      </c>
      <c r="C17" s="179" t="s">
        <v>318</v>
      </c>
      <c r="D17" s="198" t="s">
        <v>2126</v>
      </c>
      <c r="E17" s="180" t="s">
        <v>153</v>
      </c>
      <c r="F17" s="198" t="s">
        <v>2127</v>
      </c>
      <c r="G17" s="180" t="s">
        <v>316</v>
      </c>
      <c r="H17" s="170" t="s">
        <v>1414</v>
      </c>
      <c r="I17" s="171">
        <v>3</v>
      </c>
    </row>
    <row r="18" spans="1:9" s="172" customFormat="1" ht="19.5" customHeight="1">
      <c r="A18" s="169" t="s">
        <v>25</v>
      </c>
      <c r="B18" s="178" t="s">
        <v>319</v>
      </c>
      <c r="C18" s="179" t="s">
        <v>320</v>
      </c>
      <c r="D18" s="198" t="s">
        <v>2128</v>
      </c>
      <c r="E18" s="180" t="s">
        <v>153</v>
      </c>
      <c r="F18" s="198" t="s">
        <v>2125</v>
      </c>
      <c r="G18" s="180" t="s">
        <v>316</v>
      </c>
      <c r="H18" s="170" t="s">
        <v>1414</v>
      </c>
      <c r="I18" s="171">
        <v>3</v>
      </c>
    </row>
    <row r="19" spans="1:9" s="172" customFormat="1" ht="19.5" customHeight="1">
      <c r="A19" s="169" t="s">
        <v>26</v>
      </c>
      <c r="B19" s="178" t="s">
        <v>376</v>
      </c>
      <c r="C19" s="179" t="s">
        <v>377</v>
      </c>
      <c r="D19" s="198" t="s">
        <v>2129</v>
      </c>
      <c r="E19" s="180" t="s">
        <v>153</v>
      </c>
      <c r="F19" s="198" t="s">
        <v>2130</v>
      </c>
      <c r="G19" s="180" t="s">
        <v>418</v>
      </c>
      <c r="H19" s="170" t="s">
        <v>1423</v>
      </c>
      <c r="I19" s="171">
        <v>4</v>
      </c>
    </row>
    <row r="20" spans="1:9" s="172" customFormat="1" ht="19.5" customHeight="1">
      <c r="A20" s="169" t="s">
        <v>27</v>
      </c>
      <c r="B20" s="178" t="s">
        <v>378</v>
      </c>
      <c r="C20" s="179" t="s">
        <v>296</v>
      </c>
      <c r="D20" s="198" t="s">
        <v>2131</v>
      </c>
      <c r="E20" s="180" t="s">
        <v>153</v>
      </c>
      <c r="F20" s="198" t="s">
        <v>2132</v>
      </c>
      <c r="G20" s="180" t="s">
        <v>418</v>
      </c>
      <c r="H20" s="170" t="s">
        <v>1423</v>
      </c>
      <c r="I20" s="171">
        <v>4</v>
      </c>
    </row>
    <row r="21" spans="1:9" s="172" customFormat="1" ht="19.5" customHeight="1">
      <c r="A21" s="169" t="s">
        <v>28</v>
      </c>
      <c r="B21" s="178" t="s">
        <v>299</v>
      </c>
      <c r="C21" s="179" t="s">
        <v>251</v>
      </c>
      <c r="D21" s="198" t="s">
        <v>2133</v>
      </c>
      <c r="E21" s="180" t="s">
        <v>153</v>
      </c>
      <c r="F21" s="198" t="s">
        <v>2130</v>
      </c>
      <c r="G21" s="180" t="s">
        <v>418</v>
      </c>
      <c r="H21" s="170" t="s">
        <v>1423</v>
      </c>
      <c r="I21" s="171">
        <v>4</v>
      </c>
    </row>
    <row r="22" spans="1:9" s="172" customFormat="1" ht="19.5" customHeight="1">
      <c r="A22" s="169" t="s">
        <v>29</v>
      </c>
      <c r="B22" s="178" t="s">
        <v>645</v>
      </c>
      <c r="C22" s="179" t="s">
        <v>231</v>
      </c>
      <c r="D22" s="198" t="s">
        <v>2134</v>
      </c>
      <c r="E22" s="180" t="s">
        <v>153</v>
      </c>
      <c r="F22" s="198" t="s">
        <v>2120</v>
      </c>
      <c r="G22" s="180" t="s">
        <v>725</v>
      </c>
      <c r="H22" s="170" t="s">
        <v>1403</v>
      </c>
      <c r="I22" s="171">
        <v>5</v>
      </c>
    </row>
    <row r="23" spans="1:9" s="172" customFormat="1" ht="19.5" customHeight="1">
      <c r="A23" s="169" t="s">
        <v>30</v>
      </c>
      <c r="B23" s="178" t="s">
        <v>585</v>
      </c>
      <c r="C23" s="179" t="s">
        <v>528</v>
      </c>
      <c r="D23" s="198" t="s">
        <v>2135</v>
      </c>
      <c r="E23" s="180" t="s">
        <v>153</v>
      </c>
      <c r="F23" s="198" t="s">
        <v>2136</v>
      </c>
      <c r="G23" s="180" t="s">
        <v>725</v>
      </c>
      <c r="H23" s="170" t="s">
        <v>1403</v>
      </c>
      <c r="I23" s="171">
        <v>5</v>
      </c>
    </row>
    <row r="24" spans="1:9" s="172" customFormat="1" ht="19.5" customHeight="1">
      <c r="A24" s="169" t="s">
        <v>31</v>
      </c>
      <c r="B24" s="178" t="s">
        <v>686</v>
      </c>
      <c r="C24" s="179" t="s">
        <v>687</v>
      </c>
      <c r="D24" s="198" t="s">
        <v>2137</v>
      </c>
      <c r="E24" s="180" t="s">
        <v>153</v>
      </c>
      <c r="F24" s="198" t="s">
        <v>2136</v>
      </c>
      <c r="G24" s="180" t="s">
        <v>725</v>
      </c>
      <c r="H24" s="170" t="s">
        <v>1403</v>
      </c>
      <c r="I24" s="171">
        <v>5</v>
      </c>
    </row>
    <row r="25" spans="1:9" s="172" customFormat="1" ht="19.5" customHeight="1">
      <c r="A25" s="169" t="s">
        <v>32</v>
      </c>
      <c r="B25" s="178" t="s">
        <v>684</v>
      </c>
      <c r="C25" s="179" t="s">
        <v>354</v>
      </c>
      <c r="D25" s="198" t="s">
        <v>2138</v>
      </c>
      <c r="E25" s="180" t="s">
        <v>153</v>
      </c>
      <c r="F25" s="198" t="s">
        <v>2136</v>
      </c>
      <c r="G25" s="180" t="s">
        <v>728</v>
      </c>
      <c r="H25" s="170" t="s">
        <v>1403</v>
      </c>
      <c r="I25" s="171">
        <v>6</v>
      </c>
    </row>
    <row r="26" spans="1:9" s="172" customFormat="1" ht="19.5" customHeight="1">
      <c r="A26" s="169" t="s">
        <v>33</v>
      </c>
      <c r="B26" s="178" t="s">
        <v>682</v>
      </c>
      <c r="C26" s="179" t="s">
        <v>314</v>
      </c>
      <c r="D26" s="198" t="s">
        <v>2139</v>
      </c>
      <c r="E26" s="180" t="s">
        <v>153</v>
      </c>
      <c r="F26" s="198" t="s">
        <v>2136</v>
      </c>
      <c r="G26" s="180" t="s">
        <v>728</v>
      </c>
      <c r="H26" s="170" t="s">
        <v>1403</v>
      </c>
      <c r="I26" s="171">
        <v>6</v>
      </c>
    </row>
    <row r="27" spans="1:9" s="172" customFormat="1" ht="19.5" customHeight="1">
      <c r="A27" s="169" t="s">
        <v>34</v>
      </c>
      <c r="B27" s="178" t="s">
        <v>680</v>
      </c>
      <c r="C27" s="179" t="s">
        <v>318</v>
      </c>
      <c r="D27" s="198" t="s">
        <v>2140</v>
      </c>
      <c r="E27" s="180" t="s">
        <v>153</v>
      </c>
      <c r="F27" s="198" t="s">
        <v>2141</v>
      </c>
      <c r="G27" s="180" t="s">
        <v>728</v>
      </c>
      <c r="H27" s="170" t="s">
        <v>1403</v>
      </c>
      <c r="I27" s="171">
        <v>6</v>
      </c>
    </row>
    <row r="28" spans="1:9" s="172" customFormat="1" ht="19.5" customHeight="1">
      <c r="A28" s="169" t="s">
        <v>35</v>
      </c>
      <c r="B28" s="178" t="s">
        <v>750</v>
      </c>
      <c r="C28" s="179" t="s">
        <v>751</v>
      </c>
      <c r="D28" s="198" t="s">
        <v>2142</v>
      </c>
      <c r="E28" s="180" t="s">
        <v>153</v>
      </c>
      <c r="F28" s="198" t="s">
        <v>2143</v>
      </c>
      <c r="G28" s="180" t="s">
        <v>731</v>
      </c>
      <c r="H28" s="170" t="s">
        <v>1403</v>
      </c>
      <c r="I28" s="171">
        <v>7</v>
      </c>
    </row>
    <row r="29" spans="1:9" s="172" customFormat="1" ht="19.5" customHeight="1">
      <c r="A29" s="169" t="s">
        <v>36</v>
      </c>
      <c r="B29" s="178" t="s">
        <v>504</v>
      </c>
      <c r="C29" s="179" t="s">
        <v>696</v>
      </c>
      <c r="D29" s="198" t="s">
        <v>2144</v>
      </c>
      <c r="E29" s="180" t="s">
        <v>153</v>
      </c>
      <c r="F29" s="198" t="s">
        <v>2145</v>
      </c>
      <c r="G29" s="180" t="s">
        <v>731</v>
      </c>
      <c r="H29" s="170" t="s">
        <v>1403</v>
      </c>
      <c r="I29" s="171">
        <v>7</v>
      </c>
    </row>
    <row r="30" spans="1:9" s="172" customFormat="1" ht="19.5" customHeight="1">
      <c r="A30" s="169" t="s">
        <v>37</v>
      </c>
      <c r="B30" s="178" t="s">
        <v>752</v>
      </c>
      <c r="C30" s="179" t="s">
        <v>318</v>
      </c>
      <c r="D30" s="198" t="s">
        <v>2146</v>
      </c>
      <c r="E30" s="180" t="s">
        <v>153</v>
      </c>
      <c r="F30" s="198" t="s">
        <v>2145</v>
      </c>
      <c r="G30" s="180" t="s">
        <v>731</v>
      </c>
      <c r="H30" s="170" t="s">
        <v>1403</v>
      </c>
      <c r="I30" s="171">
        <v>7</v>
      </c>
    </row>
    <row r="31" spans="1:9" s="172" customFormat="1" ht="19.5" customHeight="1">
      <c r="A31" s="169" t="s">
        <v>38</v>
      </c>
      <c r="B31" s="178" t="s">
        <v>753</v>
      </c>
      <c r="C31" s="179" t="s">
        <v>255</v>
      </c>
      <c r="D31" s="198" t="s">
        <v>2147</v>
      </c>
      <c r="E31" s="180" t="s">
        <v>153</v>
      </c>
      <c r="F31" s="198" t="s">
        <v>2148</v>
      </c>
      <c r="G31" s="180" t="s">
        <v>734</v>
      </c>
      <c r="H31" s="170" t="s">
        <v>1403</v>
      </c>
      <c r="I31" s="171">
        <v>8</v>
      </c>
    </row>
    <row r="32" spans="1:9" s="172" customFormat="1" ht="19.5" customHeight="1">
      <c r="A32" s="169" t="s">
        <v>39</v>
      </c>
      <c r="B32" s="178" t="s">
        <v>754</v>
      </c>
      <c r="C32" s="179" t="s">
        <v>284</v>
      </c>
      <c r="D32" s="198" t="s">
        <v>2149</v>
      </c>
      <c r="E32" s="180" t="s">
        <v>153</v>
      </c>
      <c r="F32" s="198" t="s">
        <v>2148</v>
      </c>
      <c r="G32" s="180" t="s">
        <v>734</v>
      </c>
      <c r="H32" s="170" t="s">
        <v>1403</v>
      </c>
      <c r="I32" s="171">
        <v>8</v>
      </c>
    </row>
    <row r="33" spans="1:9" s="172" customFormat="1" ht="19.5" customHeight="1">
      <c r="A33" s="169" t="s">
        <v>40</v>
      </c>
      <c r="B33" s="178" t="s">
        <v>648</v>
      </c>
      <c r="C33" s="179" t="s">
        <v>436</v>
      </c>
      <c r="D33" s="198" t="s">
        <v>2150</v>
      </c>
      <c r="E33" s="180" t="s">
        <v>153</v>
      </c>
      <c r="F33" s="198" t="s">
        <v>2148</v>
      </c>
      <c r="G33" s="180" t="s">
        <v>734</v>
      </c>
      <c r="H33" s="170" t="s">
        <v>1403</v>
      </c>
      <c r="I33" s="171">
        <v>8</v>
      </c>
    </row>
    <row r="34" spans="1:9" s="172" customFormat="1" ht="19.5" customHeight="1">
      <c r="A34" s="169" t="s">
        <v>41</v>
      </c>
      <c r="B34" s="178" t="s">
        <v>755</v>
      </c>
      <c r="C34" s="179" t="s">
        <v>207</v>
      </c>
      <c r="D34" s="198" t="s">
        <v>2151</v>
      </c>
      <c r="E34" s="180" t="s">
        <v>153</v>
      </c>
      <c r="F34" s="198" t="s">
        <v>2148</v>
      </c>
      <c r="G34" s="180" t="s">
        <v>756</v>
      </c>
      <c r="H34" s="170" t="s">
        <v>1403</v>
      </c>
      <c r="I34" s="171">
        <v>9</v>
      </c>
    </row>
    <row r="35" spans="1:9" s="172" customFormat="1" ht="19.5" customHeight="1">
      <c r="A35" s="169" t="s">
        <v>42</v>
      </c>
      <c r="B35" s="178" t="s">
        <v>757</v>
      </c>
      <c r="C35" s="179" t="s">
        <v>385</v>
      </c>
      <c r="D35" s="198" t="s">
        <v>2152</v>
      </c>
      <c r="E35" s="180" t="s">
        <v>153</v>
      </c>
      <c r="F35" s="198" t="s">
        <v>2148</v>
      </c>
      <c r="G35" s="180" t="s">
        <v>756</v>
      </c>
      <c r="H35" s="170" t="s">
        <v>1403</v>
      </c>
      <c r="I35" s="171">
        <v>9</v>
      </c>
    </row>
    <row r="36" spans="1:9" s="172" customFormat="1" ht="19.5" customHeight="1">
      <c r="A36" s="169" t="s">
        <v>43</v>
      </c>
      <c r="B36" s="178" t="s">
        <v>646</v>
      </c>
      <c r="C36" s="179" t="s">
        <v>213</v>
      </c>
      <c r="D36" s="198" t="s">
        <v>2153</v>
      </c>
      <c r="E36" s="180" t="s">
        <v>153</v>
      </c>
      <c r="F36" s="198" t="s">
        <v>2148</v>
      </c>
      <c r="G36" s="180" t="s">
        <v>756</v>
      </c>
      <c r="H36" s="170" t="s">
        <v>1403</v>
      </c>
      <c r="I36" s="171">
        <v>9</v>
      </c>
    </row>
    <row r="37" spans="1:9" s="172" customFormat="1" ht="19.5" customHeight="1">
      <c r="A37" s="169" t="s">
        <v>44</v>
      </c>
      <c r="B37" s="178" t="s">
        <v>758</v>
      </c>
      <c r="C37" s="179" t="s">
        <v>759</v>
      </c>
      <c r="D37" s="198" t="s">
        <v>2154</v>
      </c>
      <c r="E37" s="180" t="s">
        <v>153</v>
      </c>
      <c r="F37" s="198" t="s">
        <v>2148</v>
      </c>
      <c r="G37" s="180" t="s">
        <v>760</v>
      </c>
      <c r="H37" s="170" t="s">
        <v>1403</v>
      </c>
      <c r="I37" s="171">
        <v>10</v>
      </c>
    </row>
    <row r="38" spans="1:9" s="172" customFormat="1" ht="19.5" customHeight="1">
      <c r="A38" s="169" t="s">
        <v>45</v>
      </c>
      <c r="B38" s="178" t="s">
        <v>761</v>
      </c>
      <c r="C38" s="179" t="s">
        <v>231</v>
      </c>
      <c r="D38" s="198" t="s">
        <v>2155</v>
      </c>
      <c r="E38" s="180" t="s">
        <v>153</v>
      </c>
      <c r="F38" s="198" t="s">
        <v>2148</v>
      </c>
      <c r="G38" s="180" t="s">
        <v>760</v>
      </c>
      <c r="H38" s="170" t="s">
        <v>1403</v>
      </c>
      <c r="I38" s="171">
        <v>10</v>
      </c>
    </row>
    <row r="39" spans="1:9" s="172" customFormat="1" ht="19.5" customHeight="1">
      <c r="A39" s="169" t="s">
        <v>46</v>
      </c>
      <c r="B39" s="178" t="s">
        <v>762</v>
      </c>
      <c r="C39" s="179" t="s">
        <v>322</v>
      </c>
      <c r="D39" s="198" t="s">
        <v>2156</v>
      </c>
      <c r="E39" s="180" t="s">
        <v>153</v>
      </c>
      <c r="F39" s="198" t="s">
        <v>2148</v>
      </c>
      <c r="G39" s="180" t="s">
        <v>760</v>
      </c>
      <c r="H39" s="170" t="s">
        <v>1403</v>
      </c>
      <c r="I39" s="171">
        <v>10</v>
      </c>
    </row>
    <row r="40" spans="1:9" s="172" customFormat="1" ht="19.5" customHeight="1">
      <c r="A40" s="169" t="s">
        <v>47</v>
      </c>
      <c r="B40" s="178" t="s">
        <v>208</v>
      </c>
      <c r="C40" s="179" t="s">
        <v>196</v>
      </c>
      <c r="D40" s="198" t="s">
        <v>2155</v>
      </c>
      <c r="E40" s="180" t="s">
        <v>153</v>
      </c>
      <c r="F40" s="198" t="s">
        <v>2148</v>
      </c>
      <c r="G40" s="180" t="s">
        <v>763</v>
      </c>
      <c r="H40" s="170" t="s">
        <v>1403</v>
      </c>
      <c r="I40" s="171">
        <v>11</v>
      </c>
    </row>
    <row r="41" spans="1:9" s="172" customFormat="1" ht="19.5" customHeight="1">
      <c r="A41" s="169" t="s">
        <v>48</v>
      </c>
      <c r="B41" s="178" t="s">
        <v>764</v>
      </c>
      <c r="C41" s="179" t="s">
        <v>318</v>
      </c>
      <c r="D41" s="198" t="s">
        <v>2157</v>
      </c>
      <c r="E41" s="180" t="s">
        <v>765</v>
      </c>
      <c r="F41" s="198" t="s">
        <v>2132</v>
      </c>
      <c r="G41" s="180" t="s">
        <v>763</v>
      </c>
      <c r="H41" s="170" t="s">
        <v>1403</v>
      </c>
      <c r="I41" s="171">
        <v>11</v>
      </c>
    </row>
    <row r="42" spans="1:9" s="172" customFormat="1" ht="19.5" customHeight="1">
      <c r="A42" s="169" t="s">
        <v>49</v>
      </c>
      <c r="B42" s="178" t="s">
        <v>766</v>
      </c>
      <c r="C42" s="179" t="s">
        <v>196</v>
      </c>
      <c r="D42" s="198" t="s">
        <v>2158</v>
      </c>
      <c r="E42" s="180" t="s">
        <v>269</v>
      </c>
      <c r="F42" s="198" t="s">
        <v>2132</v>
      </c>
      <c r="G42" s="180" t="s">
        <v>763</v>
      </c>
      <c r="H42" s="170" t="s">
        <v>1403</v>
      </c>
      <c r="I42" s="171">
        <v>11</v>
      </c>
    </row>
    <row r="43" spans="1:9" s="172" customFormat="1" ht="19.5" customHeight="1">
      <c r="A43" s="169" t="s">
        <v>50</v>
      </c>
      <c r="B43" s="178" t="s">
        <v>767</v>
      </c>
      <c r="C43" s="179" t="s">
        <v>235</v>
      </c>
      <c r="D43" s="198" t="s">
        <v>2159</v>
      </c>
      <c r="E43" s="180" t="s">
        <v>153</v>
      </c>
      <c r="F43" s="198" t="s">
        <v>2141</v>
      </c>
      <c r="G43" s="180" t="s">
        <v>725</v>
      </c>
      <c r="H43" s="170" t="s">
        <v>1411</v>
      </c>
      <c r="I43" s="171">
        <v>12</v>
      </c>
    </row>
    <row r="44" spans="1:9" s="172" customFormat="1" ht="19.5" customHeight="1">
      <c r="A44" s="169" t="s">
        <v>51</v>
      </c>
      <c r="B44" s="178" t="s">
        <v>768</v>
      </c>
      <c r="C44" s="179" t="s">
        <v>223</v>
      </c>
      <c r="D44" s="198" t="s">
        <v>2160</v>
      </c>
      <c r="E44" s="180" t="s">
        <v>153</v>
      </c>
      <c r="F44" s="198" t="s">
        <v>2161</v>
      </c>
      <c r="G44" s="180" t="s">
        <v>725</v>
      </c>
      <c r="H44" s="170" t="s">
        <v>1411</v>
      </c>
      <c r="I44" s="171">
        <v>12</v>
      </c>
    </row>
    <row r="45" spans="1:9" s="172" customFormat="1" ht="19.5" customHeight="1">
      <c r="A45" s="169" t="s">
        <v>52</v>
      </c>
      <c r="B45" s="178" t="s">
        <v>769</v>
      </c>
      <c r="C45" s="179" t="s">
        <v>213</v>
      </c>
      <c r="D45" s="198" t="s">
        <v>2162</v>
      </c>
      <c r="E45" s="180" t="s">
        <v>153</v>
      </c>
      <c r="F45" s="198" t="s">
        <v>2163</v>
      </c>
      <c r="G45" s="180" t="s">
        <v>725</v>
      </c>
      <c r="H45" s="170" t="s">
        <v>1411</v>
      </c>
      <c r="I45" s="171">
        <v>12</v>
      </c>
    </row>
    <row r="46" spans="1:9" s="172" customFormat="1" ht="19.5" customHeight="1">
      <c r="A46" s="169" t="s">
        <v>53</v>
      </c>
      <c r="B46" s="178" t="s">
        <v>770</v>
      </c>
      <c r="C46" s="179" t="s">
        <v>209</v>
      </c>
      <c r="D46" s="198" t="s">
        <v>2164</v>
      </c>
      <c r="E46" s="180" t="s">
        <v>153</v>
      </c>
      <c r="F46" s="198" t="s">
        <v>2165</v>
      </c>
      <c r="G46" s="180" t="s">
        <v>728</v>
      </c>
      <c r="H46" s="170" t="s">
        <v>1411</v>
      </c>
      <c r="I46" s="171">
        <v>13</v>
      </c>
    </row>
    <row r="47" spans="1:9" s="172" customFormat="1" ht="19.5" customHeight="1">
      <c r="A47" s="169" t="s">
        <v>54</v>
      </c>
      <c r="B47" s="178" t="s">
        <v>771</v>
      </c>
      <c r="C47" s="179" t="s">
        <v>503</v>
      </c>
      <c r="D47" s="198" t="s">
        <v>2166</v>
      </c>
      <c r="E47" s="180" t="s">
        <v>153</v>
      </c>
      <c r="F47" s="198" t="s">
        <v>2167</v>
      </c>
      <c r="G47" s="180" t="s">
        <v>728</v>
      </c>
      <c r="H47" s="170" t="s">
        <v>1411</v>
      </c>
      <c r="I47" s="171">
        <v>13</v>
      </c>
    </row>
    <row r="48" spans="1:9" s="172" customFormat="1" ht="19.5" customHeight="1">
      <c r="A48" s="169" t="s">
        <v>55</v>
      </c>
      <c r="B48" s="178" t="s">
        <v>491</v>
      </c>
      <c r="C48" s="179" t="s">
        <v>772</v>
      </c>
      <c r="D48" s="198" t="s">
        <v>2168</v>
      </c>
      <c r="E48" s="180" t="s">
        <v>153</v>
      </c>
      <c r="F48" s="198" t="s">
        <v>2169</v>
      </c>
      <c r="G48" s="180" t="s">
        <v>728</v>
      </c>
      <c r="H48" s="170" t="s">
        <v>1411</v>
      </c>
      <c r="I48" s="171">
        <v>13</v>
      </c>
    </row>
    <row r="49" spans="1:9" s="172" customFormat="1" ht="19.5" customHeight="1">
      <c r="A49" s="169" t="s">
        <v>56</v>
      </c>
      <c r="B49" s="178" t="s">
        <v>773</v>
      </c>
      <c r="C49" s="179" t="s">
        <v>573</v>
      </c>
      <c r="D49" s="198" t="s">
        <v>2170</v>
      </c>
      <c r="E49" s="180" t="s">
        <v>153</v>
      </c>
      <c r="F49" s="198" t="s">
        <v>2171</v>
      </c>
      <c r="G49" s="180" t="s">
        <v>731</v>
      </c>
      <c r="H49" s="170" t="s">
        <v>1411</v>
      </c>
      <c r="I49" s="171">
        <v>14</v>
      </c>
    </row>
    <row r="50" spans="1:9" s="172" customFormat="1" ht="19.5" customHeight="1">
      <c r="A50" s="169" t="s">
        <v>57</v>
      </c>
      <c r="B50" s="178" t="s">
        <v>774</v>
      </c>
      <c r="C50" s="179" t="s">
        <v>718</v>
      </c>
      <c r="D50" s="198" t="s">
        <v>2172</v>
      </c>
      <c r="E50" s="180" t="s">
        <v>153</v>
      </c>
      <c r="F50" s="198" t="s">
        <v>2173</v>
      </c>
      <c r="G50" s="180" t="s">
        <v>731</v>
      </c>
      <c r="H50" s="170" t="s">
        <v>1411</v>
      </c>
      <c r="I50" s="171">
        <v>14</v>
      </c>
    </row>
    <row r="51" spans="1:9" s="172" customFormat="1" ht="19.5" customHeight="1">
      <c r="A51" s="169" t="s">
        <v>58</v>
      </c>
      <c r="B51" s="178" t="s">
        <v>629</v>
      </c>
      <c r="C51" s="179" t="s">
        <v>630</v>
      </c>
      <c r="D51" s="198" t="s">
        <v>2174</v>
      </c>
      <c r="E51" s="180" t="s">
        <v>153</v>
      </c>
      <c r="F51" s="198" t="s">
        <v>2175</v>
      </c>
      <c r="G51" s="180" t="s">
        <v>734</v>
      </c>
      <c r="H51" s="170" t="s">
        <v>1411</v>
      </c>
      <c r="I51" s="171">
        <v>15</v>
      </c>
    </row>
    <row r="52" spans="1:9" s="172" customFormat="1" ht="19.5" customHeight="1">
      <c r="A52" s="169" t="s">
        <v>60</v>
      </c>
      <c r="B52" s="178" t="s">
        <v>654</v>
      </c>
      <c r="C52" s="179" t="s">
        <v>226</v>
      </c>
      <c r="D52" s="198" t="s">
        <v>2176</v>
      </c>
      <c r="E52" s="180" t="s">
        <v>153</v>
      </c>
      <c r="F52" s="198" t="s">
        <v>2175</v>
      </c>
      <c r="G52" s="180" t="s">
        <v>734</v>
      </c>
      <c r="H52" s="170" t="s">
        <v>1411</v>
      </c>
      <c r="I52" s="171">
        <v>16</v>
      </c>
    </row>
    <row r="53" spans="1:9" s="172" customFormat="1" ht="19.5" customHeight="1">
      <c r="A53" s="169" t="s">
        <v>59</v>
      </c>
      <c r="B53" s="178" t="s">
        <v>634</v>
      </c>
      <c r="C53" s="179" t="s">
        <v>503</v>
      </c>
      <c r="D53" s="198" t="s">
        <v>2177</v>
      </c>
      <c r="E53" s="180" t="s">
        <v>153</v>
      </c>
      <c r="F53" s="198" t="s">
        <v>2175</v>
      </c>
      <c r="G53" s="180" t="s">
        <v>756</v>
      </c>
      <c r="H53" s="170" t="s">
        <v>1411</v>
      </c>
      <c r="I53" s="171">
        <v>17</v>
      </c>
    </row>
    <row r="54" spans="1:9" s="172" customFormat="1" ht="19.5" customHeight="1">
      <c r="A54" s="169" t="s">
        <v>61</v>
      </c>
      <c r="B54" s="178" t="s">
        <v>775</v>
      </c>
      <c r="C54" s="179" t="s">
        <v>459</v>
      </c>
      <c r="D54" s="198" t="s">
        <v>2178</v>
      </c>
      <c r="E54" s="180" t="s">
        <v>153</v>
      </c>
      <c r="F54" s="198" t="s">
        <v>2179</v>
      </c>
      <c r="G54" s="180" t="s">
        <v>756</v>
      </c>
      <c r="H54" s="170" t="s">
        <v>1411</v>
      </c>
      <c r="I54" s="171">
        <v>18</v>
      </c>
    </row>
    <row r="55" spans="1:9" s="172" customFormat="1" ht="19.5" customHeight="1">
      <c r="A55" s="169" t="s">
        <v>62</v>
      </c>
      <c r="B55" s="178" t="s">
        <v>953</v>
      </c>
      <c r="C55" s="179" t="s">
        <v>221</v>
      </c>
      <c r="D55" s="198" t="s">
        <v>2180</v>
      </c>
      <c r="E55" s="180" t="s">
        <v>153</v>
      </c>
      <c r="F55" s="198" t="s">
        <v>2148</v>
      </c>
      <c r="G55" s="180" t="s">
        <v>189</v>
      </c>
      <c r="H55" s="170" t="s">
        <v>1415</v>
      </c>
      <c r="I55" s="171">
        <v>19</v>
      </c>
    </row>
    <row r="56" spans="1:9" s="172" customFormat="1" ht="19.5" customHeight="1">
      <c r="A56" s="169" t="s">
        <v>63</v>
      </c>
      <c r="B56" s="178" t="s">
        <v>797</v>
      </c>
      <c r="C56" s="179" t="s">
        <v>312</v>
      </c>
      <c r="D56" s="198" t="s">
        <v>2181</v>
      </c>
      <c r="E56" s="180" t="s">
        <v>153</v>
      </c>
      <c r="F56" s="198" t="s">
        <v>2169</v>
      </c>
      <c r="G56" s="180" t="s">
        <v>189</v>
      </c>
      <c r="H56" s="170" t="s">
        <v>1415</v>
      </c>
      <c r="I56" s="171">
        <v>19</v>
      </c>
    </row>
    <row r="57" spans="1:9" s="172" customFormat="1" ht="19.5" customHeight="1">
      <c r="A57" s="169" t="s">
        <v>64</v>
      </c>
      <c r="B57" s="178" t="s">
        <v>1082</v>
      </c>
      <c r="C57" s="179" t="s">
        <v>343</v>
      </c>
      <c r="D57" s="198" t="s">
        <v>2182</v>
      </c>
      <c r="E57" s="180" t="s">
        <v>153</v>
      </c>
      <c r="F57" s="198" t="s">
        <v>2183</v>
      </c>
      <c r="G57" s="180" t="s">
        <v>8</v>
      </c>
      <c r="H57" s="170" t="s">
        <v>1433</v>
      </c>
      <c r="I57" s="171">
        <v>20</v>
      </c>
    </row>
    <row r="58" spans="1:9" s="172" customFormat="1" ht="19.5" customHeight="1">
      <c r="A58" s="169" t="s">
        <v>65</v>
      </c>
      <c r="B58" s="178" t="s">
        <v>1130</v>
      </c>
      <c r="C58" s="179" t="s">
        <v>235</v>
      </c>
      <c r="D58" s="198" t="s">
        <v>2184</v>
      </c>
      <c r="E58" s="180" t="s">
        <v>153</v>
      </c>
      <c r="F58" s="198" t="s">
        <v>2161</v>
      </c>
      <c r="G58" s="180" t="s">
        <v>1189</v>
      </c>
      <c r="H58" s="170" t="s">
        <v>1425</v>
      </c>
      <c r="I58" s="171">
        <v>21</v>
      </c>
    </row>
    <row r="59" spans="1:9" s="172" customFormat="1" ht="19.5" customHeight="1">
      <c r="A59" s="169" t="s">
        <v>67</v>
      </c>
      <c r="B59" s="178" t="s">
        <v>342</v>
      </c>
      <c r="C59" s="179" t="s">
        <v>515</v>
      </c>
      <c r="D59" s="198" t="s">
        <v>2185</v>
      </c>
      <c r="E59" s="180" t="s">
        <v>153</v>
      </c>
      <c r="F59" s="198" t="s">
        <v>2130</v>
      </c>
      <c r="G59" s="180" t="s">
        <v>1189</v>
      </c>
      <c r="H59" s="170" t="s">
        <v>1425</v>
      </c>
      <c r="I59" s="171">
        <v>21</v>
      </c>
    </row>
    <row r="60" spans="1:9" s="172" customFormat="1" ht="19.5" customHeight="1">
      <c r="A60" s="169" t="s">
        <v>68</v>
      </c>
      <c r="B60" s="178" t="s">
        <v>489</v>
      </c>
      <c r="C60" s="179" t="s">
        <v>229</v>
      </c>
      <c r="D60" s="198" t="s">
        <v>2186</v>
      </c>
      <c r="E60" s="180" t="s">
        <v>153</v>
      </c>
      <c r="F60" s="198" t="s">
        <v>2130</v>
      </c>
      <c r="G60" s="180" t="s">
        <v>1189</v>
      </c>
      <c r="H60" s="170" t="s">
        <v>1425</v>
      </c>
      <c r="I60" s="171">
        <v>21</v>
      </c>
    </row>
    <row r="61" spans="1:9" s="172" customFormat="1" ht="19.5" customHeight="1">
      <c r="A61" s="169" t="s">
        <v>69</v>
      </c>
      <c r="B61" s="178" t="s">
        <v>1142</v>
      </c>
      <c r="C61" s="179" t="s">
        <v>247</v>
      </c>
      <c r="D61" s="198" t="s">
        <v>2187</v>
      </c>
      <c r="E61" s="180" t="s">
        <v>153</v>
      </c>
      <c r="F61" s="198" t="s">
        <v>2132</v>
      </c>
      <c r="G61" s="180" t="s">
        <v>1190</v>
      </c>
      <c r="H61" s="170" t="s">
        <v>1425</v>
      </c>
      <c r="I61" s="171">
        <v>22</v>
      </c>
    </row>
    <row r="62" spans="1:9" s="172" customFormat="1" ht="19.5" customHeight="1">
      <c r="A62" s="169" t="s">
        <v>70</v>
      </c>
      <c r="B62" s="178" t="s">
        <v>467</v>
      </c>
      <c r="C62" s="179" t="s">
        <v>1191</v>
      </c>
      <c r="D62" s="198" t="s">
        <v>2188</v>
      </c>
      <c r="E62" s="180" t="s">
        <v>382</v>
      </c>
      <c r="F62" s="198" t="s">
        <v>2161</v>
      </c>
      <c r="G62" s="180" t="s">
        <v>1190</v>
      </c>
      <c r="H62" s="170" t="s">
        <v>1425</v>
      </c>
      <c r="I62" s="171">
        <v>22</v>
      </c>
    </row>
    <row r="63" spans="1:9" s="172" customFormat="1" ht="19.5" customHeight="1">
      <c r="A63" s="169" t="s">
        <v>71</v>
      </c>
      <c r="B63" s="178" t="s">
        <v>1131</v>
      </c>
      <c r="C63" s="179" t="s">
        <v>354</v>
      </c>
      <c r="D63" s="198" t="s">
        <v>2189</v>
      </c>
      <c r="E63" s="180" t="s">
        <v>153</v>
      </c>
      <c r="F63" s="198" t="s">
        <v>2132</v>
      </c>
      <c r="G63" s="180" t="s">
        <v>1190</v>
      </c>
      <c r="H63" s="170" t="s">
        <v>1425</v>
      </c>
      <c r="I63" s="171">
        <v>22</v>
      </c>
    </row>
    <row r="64" spans="1:9" s="172" customFormat="1" ht="19.5" customHeight="1">
      <c r="A64" s="169" t="s">
        <v>72</v>
      </c>
      <c r="B64" s="178" t="s">
        <v>1393</v>
      </c>
      <c r="C64" s="179" t="s">
        <v>229</v>
      </c>
      <c r="D64" s="198" t="s">
        <v>2190</v>
      </c>
      <c r="E64" s="180" t="s">
        <v>153</v>
      </c>
      <c r="F64" s="198" t="s">
        <v>2191</v>
      </c>
      <c r="G64" s="180" t="s">
        <v>1442</v>
      </c>
      <c r="H64" s="170" t="s">
        <v>1409</v>
      </c>
      <c r="I64" s="171">
        <v>23</v>
      </c>
    </row>
    <row r="65" spans="1:9" s="172" customFormat="1" ht="19.5" customHeight="1">
      <c r="A65" s="169" t="s">
        <v>73</v>
      </c>
      <c r="B65" s="178" t="s">
        <v>460</v>
      </c>
      <c r="C65" s="179" t="s">
        <v>314</v>
      </c>
      <c r="D65" s="198" t="s">
        <v>2192</v>
      </c>
      <c r="E65" s="180" t="s">
        <v>227</v>
      </c>
      <c r="F65" s="198" t="s">
        <v>2193</v>
      </c>
      <c r="G65" s="180" t="s">
        <v>1442</v>
      </c>
      <c r="H65" s="170" t="s">
        <v>1409</v>
      </c>
      <c r="I65" s="171">
        <v>23</v>
      </c>
    </row>
  </sheetData>
  <autoFilter ref="A7:I9">
    <filterColumn colId="1" showButton="0"/>
  </autoFilter>
  <mergeCells count="14">
    <mergeCell ref="E4:K4"/>
    <mergeCell ref="H7:H9"/>
    <mergeCell ref="I7:I9"/>
    <mergeCell ref="A7:A9"/>
    <mergeCell ref="B7:C9"/>
    <mergeCell ref="E7:E9"/>
    <mergeCell ref="G7:G9"/>
    <mergeCell ref="D7:D9"/>
    <mergeCell ref="F7:F9"/>
    <mergeCell ref="A1:D1"/>
    <mergeCell ref="E1:K1"/>
    <mergeCell ref="A2:D2"/>
    <mergeCell ref="E2:K2"/>
    <mergeCell ref="E3:K3"/>
  </mergeCells>
  <phoneticPr fontId="48" type="noConversion"/>
  <conditionalFormatting sqref="H10:H63">
    <cfRule type="cellIs" dxfId="3" priority="3" stopIfTrue="1" operator="equal">
      <formula>"SAI MÃ TRƯỜNG"</formula>
    </cfRule>
  </conditionalFormatting>
  <conditionalFormatting sqref="H64:H65">
    <cfRule type="cellIs" dxfId="2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0"/>
  <sheetViews>
    <sheetView zoomScale="84" zoomScaleNormal="84" workbookViewId="0">
      <selection activeCell="P20" sqref="P20"/>
    </sheetView>
  </sheetViews>
  <sheetFormatPr defaultColWidth="9.140625" defaultRowHeight="20.25" customHeight="1"/>
  <cols>
    <col min="1" max="1" width="5.140625" style="173" customWidth="1"/>
    <col min="2" max="2" width="26.85546875" style="174" customWidth="1"/>
    <col min="3" max="3" width="8.7109375" style="174" customWidth="1"/>
    <col min="4" max="4" width="13.5703125" style="174" customWidth="1"/>
    <col min="5" max="5" width="23.5703125" style="175" customWidth="1"/>
    <col min="6" max="6" width="7.85546875" style="175" customWidth="1"/>
    <col min="7" max="7" width="13.85546875" style="175" customWidth="1"/>
    <col min="8" max="8" width="34.85546875" style="174" customWidth="1"/>
    <col min="9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138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2973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86" t="s">
        <v>8</v>
      </c>
      <c r="B7" s="307" t="s">
        <v>13</v>
      </c>
      <c r="C7" s="308"/>
      <c r="D7" s="208" t="s">
        <v>3</v>
      </c>
      <c r="E7" s="299" t="s">
        <v>132</v>
      </c>
      <c r="F7" s="314" t="s">
        <v>149</v>
      </c>
      <c r="G7" s="311" t="s">
        <v>198</v>
      </c>
      <c r="H7" s="311" t="s">
        <v>137</v>
      </c>
      <c r="I7" s="311" t="s">
        <v>9</v>
      </c>
    </row>
    <row r="8" spans="1:19" s="168" customFormat="1" ht="15.75" customHeight="1">
      <c r="A8" s="287"/>
      <c r="B8" s="309"/>
      <c r="C8" s="310"/>
      <c r="D8" s="208"/>
      <c r="E8" s="207"/>
      <c r="F8" s="314"/>
      <c r="G8" s="312"/>
      <c r="H8" s="312"/>
      <c r="I8" s="312"/>
    </row>
    <row r="9" spans="1:19" s="168" customFormat="1" ht="19.5" customHeight="1">
      <c r="A9" s="288"/>
      <c r="B9" s="309"/>
      <c r="C9" s="310"/>
      <c r="D9" s="208"/>
      <c r="E9" s="207"/>
      <c r="F9" s="314"/>
      <c r="G9" s="313"/>
      <c r="H9" s="312"/>
      <c r="I9" s="313"/>
    </row>
    <row r="10" spans="1:19" s="172" customFormat="1" ht="19.5" customHeight="1">
      <c r="A10" s="169" t="s">
        <v>17</v>
      </c>
      <c r="B10" s="202" t="s">
        <v>1900</v>
      </c>
      <c r="C10" s="203" t="s">
        <v>932</v>
      </c>
      <c r="D10" s="198" t="s">
        <v>2068</v>
      </c>
      <c r="E10" s="203" t="s">
        <v>153</v>
      </c>
      <c r="F10" s="198" t="s">
        <v>2069</v>
      </c>
      <c r="G10" s="203" t="s">
        <v>1301</v>
      </c>
      <c r="H10" s="170" t="s">
        <v>1897</v>
      </c>
      <c r="I10" s="171">
        <v>1</v>
      </c>
    </row>
    <row r="11" spans="1:19" s="172" customFormat="1" ht="19.5" customHeight="1">
      <c r="A11" s="169" t="s">
        <v>18</v>
      </c>
      <c r="B11" s="202" t="s">
        <v>1901</v>
      </c>
      <c r="C11" s="203" t="s">
        <v>605</v>
      </c>
      <c r="D11" s="198" t="s">
        <v>2070</v>
      </c>
      <c r="E11" s="203" t="s">
        <v>153</v>
      </c>
      <c r="F11" s="198" t="s">
        <v>2071</v>
      </c>
      <c r="G11" s="203" t="s">
        <v>1301</v>
      </c>
      <c r="H11" s="170" t="s">
        <v>1897</v>
      </c>
      <c r="I11" s="171">
        <v>1</v>
      </c>
    </row>
    <row r="12" spans="1:19" s="172" customFormat="1" ht="19.5" customHeight="1">
      <c r="A12" s="169" t="s">
        <v>19</v>
      </c>
      <c r="B12" s="202" t="s">
        <v>1902</v>
      </c>
      <c r="C12" s="203" t="s">
        <v>889</v>
      </c>
      <c r="D12" s="198" t="s">
        <v>2072</v>
      </c>
      <c r="E12" s="203" t="s">
        <v>153</v>
      </c>
      <c r="F12" s="198" t="s">
        <v>2073</v>
      </c>
      <c r="G12" s="203" t="s">
        <v>1301</v>
      </c>
      <c r="H12" s="170" t="s">
        <v>1897</v>
      </c>
      <c r="I12" s="171">
        <v>1</v>
      </c>
    </row>
    <row r="13" spans="1:19" s="172" customFormat="1" ht="19.5" customHeight="1">
      <c r="A13" s="169" t="s">
        <v>20</v>
      </c>
      <c r="B13" s="202" t="s">
        <v>1903</v>
      </c>
      <c r="C13" s="203" t="s">
        <v>1158</v>
      </c>
      <c r="D13" s="198" t="s">
        <v>2074</v>
      </c>
      <c r="E13" s="203" t="s">
        <v>153</v>
      </c>
      <c r="F13" s="198" t="s">
        <v>2075</v>
      </c>
      <c r="G13" s="203" t="s">
        <v>1302</v>
      </c>
      <c r="H13" s="170" t="s">
        <v>1897</v>
      </c>
      <c r="I13" s="171">
        <v>2</v>
      </c>
    </row>
    <row r="14" spans="1:19" s="172" customFormat="1" ht="19.5" customHeight="1">
      <c r="A14" s="169" t="s">
        <v>21</v>
      </c>
      <c r="B14" s="202" t="s">
        <v>1904</v>
      </c>
      <c r="C14" s="203" t="s">
        <v>528</v>
      </c>
      <c r="D14" s="198" t="s">
        <v>2076</v>
      </c>
      <c r="E14" s="203" t="s">
        <v>153</v>
      </c>
      <c r="F14" s="198" t="s">
        <v>2077</v>
      </c>
      <c r="G14" s="203" t="s">
        <v>1302</v>
      </c>
      <c r="H14" s="170" t="s">
        <v>1897</v>
      </c>
      <c r="I14" s="171">
        <v>2</v>
      </c>
    </row>
    <row r="15" spans="1:19" s="172" customFormat="1" ht="19.5" customHeight="1">
      <c r="A15" s="169" t="s">
        <v>22</v>
      </c>
      <c r="B15" s="202" t="s">
        <v>767</v>
      </c>
      <c r="C15" s="203" t="s">
        <v>249</v>
      </c>
      <c r="D15" s="198" t="s">
        <v>2078</v>
      </c>
      <c r="E15" s="203" t="s">
        <v>269</v>
      </c>
      <c r="F15" s="198" t="s">
        <v>2075</v>
      </c>
      <c r="G15" s="203" t="s">
        <v>1302</v>
      </c>
      <c r="H15" s="170" t="s">
        <v>1897</v>
      </c>
      <c r="I15" s="171">
        <v>2</v>
      </c>
    </row>
    <row r="16" spans="1:19" s="172" customFormat="1" ht="19.5" customHeight="1">
      <c r="A16" s="169" t="s">
        <v>23</v>
      </c>
      <c r="B16" s="202" t="s">
        <v>478</v>
      </c>
      <c r="C16" s="203" t="s">
        <v>237</v>
      </c>
      <c r="D16" s="198" t="s">
        <v>2079</v>
      </c>
      <c r="E16" s="203" t="s">
        <v>479</v>
      </c>
      <c r="F16" s="198" t="s">
        <v>2080</v>
      </c>
      <c r="G16" s="203" t="s">
        <v>480</v>
      </c>
      <c r="H16" s="170" t="s">
        <v>1887</v>
      </c>
      <c r="I16" s="171">
        <v>3</v>
      </c>
    </row>
    <row r="17" spans="1:9" s="172" customFormat="1" ht="19.5" customHeight="1">
      <c r="A17" s="169" t="s">
        <v>24</v>
      </c>
      <c r="B17" s="202" t="s">
        <v>481</v>
      </c>
      <c r="C17" s="203" t="s">
        <v>196</v>
      </c>
      <c r="D17" s="198" t="s">
        <v>2081</v>
      </c>
      <c r="E17" s="203" t="s">
        <v>153</v>
      </c>
      <c r="F17" s="198" t="s">
        <v>2080</v>
      </c>
      <c r="G17" s="203" t="s">
        <v>480</v>
      </c>
      <c r="H17" s="170" t="s">
        <v>1887</v>
      </c>
      <c r="I17" s="171">
        <v>3</v>
      </c>
    </row>
    <row r="18" spans="1:9" s="172" customFormat="1" ht="19.5" customHeight="1">
      <c r="A18" s="169" t="s">
        <v>25</v>
      </c>
      <c r="B18" s="202" t="s">
        <v>504</v>
      </c>
      <c r="C18" s="203" t="s">
        <v>260</v>
      </c>
      <c r="D18" s="198" t="s">
        <v>2082</v>
      </c>
      <c r="E18" s="203" t="s">
        <v>153</v>
      </c>
      <c r="F18" s="198" t="s">
        <v>2083</v>
      </c>
      <c r="G18" s="203" t="s">
        <v>187</v>
      </c>
      <c r="H18" s="170" t="s">
        <v>1905</v>
      </c>
      <c r="I18" s="171">
        <v>4</v>
      </c>
    </row>
    <row r="19" spans="1:9" s="172" customFormat="1" ht="19.5" customHeight="1">
      <c r="A19" s="169" t="s">
        <v>26</v>
      </c>
      <c r="B19" s="202" t="s">
        <v>505</v>
      </c>
      <c r="C19" s="203" t="s">
        <v>314</v>
      </c>
      <c r="D19" s="198" t="s">
        <v>2084</v>
      </c>
      <c r="E19" s="203" t="s">
        <v>153</v>
      </c>
      <c r="F19" s="198" t="s">
        <v>2083</v>
      </c>
      <c r="G19" s="203" t="s">
        <v>187</v>
      </c>
      <c r="H19" s="170" t="s">
        <v>1905</v>
      </c>
      <c r="I19" s="171">
        <v>4</v>
      </c>
    </row>
    <row r="20" spans="1:9" s="172" customFormat="1" ht="19.5" customHeight="1">
      <c r="A20" s="169" t="s">
        <v>27</v>
      </c>
      <c r="B20" s="202" t="s">
        <v>506</v>
      </c>
      <c r="C20" s="203" t="s">
        <v>314</v>
      </c>
      <c r="D20" s="198" t="s">
        <v>2085</v>
      </c>
      <c r="E20" s="203" t="s">
        <v>164</v>
      </c>
      <c r="F20" s="198" t="s">
        <v>2086</v>
      </c>
      <c r="G20" s="203" t="s">
        <v>187</v>
      </c>
      <c r="H20" s="170" t="s">
        <v>1905</v>
      </c>
      <c r="I20" s="171">
        <v>4</v>
      </c>
    </row>
    <row r="21" spans="1:9" s="172" customFormat="1" ht="19.5" customHeight="1">
      <c r="A21" s="169" t="s">
        <v>28</v>
      </c>
      <c r="B21" s="202" t="s">
        <v>862</v>
      </c>
      <c r="C21" s="203" t="s">
        <v>718</v>
      </c>
      <c r="D21" s="198" t="s">
        <v>2087</v>
      </c>
      <c r="E21" s="203" t="s">
        <v>856</v>
      </c>
      <c r="F21" s="198" t="s">
        <v>2088</v>
      </c>
      <c r="G21" s="203" t="s">
        <v>903</v>
      </c>
      <c r="H21" s="170" t="s">
        <v>1885</v>
      </c>
      <c r="I21" s="171">
        <v>5</v>
      </c>
    </row>
    <row r="22" spans="1:9" s="172" customFormat="1" ht="19.5" customHeight="1">
      <c r="A22" s="169" t="s">
        <v>29</v>
      </c>
      <c r="B22" s="202" t="s">
        <v>672</v>
      </c>
      <c r="C22" s="203" t="s">
        <v>231</v>
      </c>
      <c r="D22" s="198" t="s">
        <v>2089</v>
      </c>
      <c r="E22" s="203" t="s">
        <v>269</v>
      </c>
      <c r="F22" s="198" t="s">
        <v>2088</v>
      </c>
      <c r="G22" s="203" t="s">
        <v>903</v>
      </c>
      <c r="H22" s="170" t="s">
        <v>1885</v>
      </c>
      <c r="I22" s="171">
        <v>5</v>
      </c>
    </row>
    <row r="23" spans="1:9" s="172" customFormat="1" ht="19.5" customHeight="1">
      <c r="A23" s="169" t="s">
        <v>30</v>
      </c>
      <c r="B23" s="202" t="s">
        <v>855</v>
      </c>
      <c r="C23" s="203" t="s">
        <v>459</v>
      </c>
      <c r="D23" s="198" t="s">
        <v>2090</v>
      </c>
      <c r="E23" s="203" t="s">
        <v>856</v>
      </c>
      <c r="F23" s="198" t="s">
        <v>2088</v>
      </c>
      <c r="G23" s="203" t="s">
        <v>903</v>
      </c>
      <c r="H23" s="170" t="s">
        <v>1885</v>
      </c>
      <c r="I23" s="171">
        <v>5</v>
      </c>
    </row>
    <row r="24" spans="1:9" s="172" customFormat="1" ht="19.5" customHeight="1">
      <c r="A24" s="169" t="s">
        <v>31</v>
      </c>
      <c r="B24" s="202" t="s">
        <v>847</v>
      </c>
      <c r="C24" s="203" t="s">
        <v>260</v>
      </c>
      <c r="D24" s="198" t="s">
        <v>2091</v>
      </c>
      <c r="E24" s="203" t="s">
        <v>153</v>
      </c>
      <c r="F24" s="198" t="s">
        <v>2088</v>
      </c>
      <c r="G24" s="203" t="s">
        <v>904</v>
      </c>
      <c r="H24" s="170" t="s">
        <v>1885</v>
      </c>
      <c r="I24" s="171">
        <v>6</v>
      </c>
    </row>
    <row r="25" spans="1:9" s="172" customFormat="1" ht="19.5" customHeight="1">
      <c r="A25" s="169" t="s">
        <v>32</v>
      </c>
      <c r="B25" s="202" t="s">
        <v>853</v>
      </c>
      <c r="C25" s="203" t="s">
        <v>334</v>
      </c>
      <c r="D25" s="198" t="s">
        <v>2092</v>
      </c>
      <c r="E25" s="203" t="s">
        <v>153</v>
      </c>
      <c r="F25" s="198" t="s">
        <v>2088</v>
      </c>
      <c r="G25" s="203" t="s">
        <v>905</v>
      </c>
      <c r="H25" s="170" t="s">
        <v>1885</v>
      </c>
      <c r="I25" s="171">
        <v>7</v>
      </c>
    </row>
    <row r="26" spans="1:9" s="172" customFormat="1" ht="19.5" customHeight="1">
      <c r="A26" s="169" t="s">
        <v>33</v>
      </c>
      <c r="B26" s="202" t="s">
        <v>906</v>
      </c>
      <c r="C26" s="203" t="s">
        <v>609</v>
      </c>
      <c r="D26" s="198" t="s">
        <v>2093</v>
      </c>
      <c r="E26" s="203" t="s">
        <v>153</v>
      </c>
      <c r="F26" s="198" t="s">
        <v>2094</v>
      </c>
      <c r="G26" s="203" t="s">
        <v>907</v>
      </c>
      <c r="H26" s="170" t="s">
        <v>1885</v>
      </c>
      <c r="I26" s="171">
        <v>8</v>
      </c>
    </row>
    <row r="27" spans="1:9" s="172" customFormat="1" ht="19.5" customHeight="1">
      <c r="A27" s="169" t="s">
        <v>34</v>
      </c>
      <c r="B27" s="202" t="s">
        <v>908</v>
      </c>
      <c r="C27" s="203" t="s">
        <v>231</v>
      </c>
      <c r="D27" s="198" t="s">
        <v>2095</v>
      </c>
      <c r="E27" s="203" t="s">
        <v>153</v>
      </c>
      <c r="F27" s="198" t="s">
        <v>2094</v>
      </c>
      <c r="G27" s="203" t="s">
        <v>907</v>
      </c>
      <c r="H27" s="170" t="s">
        <v>1885</v>
      </c>
      <c r="I27" s="171">
        <v>8</v>
      </c>
    </row>
    <row r="28" spans="1:9" s="172" customFormat="1" ht="19.5" customHeight="1">
      <c r="A28" s="169" t="s">
        <v>35</v>
      </c>
      <c r="B28" s="202" t="s">
        <v>909</v>
      </c>
      <c r="C28" s="203" t="s">
        <v>910</v>
      </c>
      <c r="D28" s="198" t="s">
        <v>2096</v>
      </c>
      <c r="E28" s="203" t="s">
        <v>153</v>
      </c>
      <c r="F28" s="198" t="s">
        <v>2094</v>
      </c>
      <c r="G28" s="203" t="s">
        <v>907</v>
      </c>
      <c r="H28" s="170" t="s">
        <v>1885</v>
      </c>
      <c r="I28" s="171">
        <v>8</v>
      </c>
    </row>
    <row r="29" spans="1:9" s="172" customFormat="1" ht="19.5" customHeight="1">
      <c r="A29" s="169" t="s">
        <v>36</v>
      </c>
      <c r="B29" s="202" t="s">
        <v>981</v>
      </c>
      <c r="C29" s="203" t="s">
        <v>982</v>
      </c>
      <c r="D29" s="198" t="s">
        <v>2097</v>
      </c>
      <c r="E29" s="203" t="s">
        <v>153</v>
      </c>
      <c r="F29" s="198" t="s">
        <v>2098</v>
      </c>
      <c r="G29" s="203" t="s">
        <v>983</v>
      </c>
      <c r="H29" s="170" t="s">
        <v>1888</v>
      </c>
      <c r="I29" s="171">
        <v>9</v>
      </c>
    </row>
    <row r="30" spans="1:9" s="172" customFormat="1" ht="19.5" customHeight="1">
      <c r="A30" s="169" t="s">
        <v>37</v>
      </c>
      <c r="B30" s="202" t="s">
        <v>984</v>
      </c>
      <c r="C30" s="203" t="s">
        <v>696</v>
      </c>
      <c r="D30" s="198" t="s">
        <v>2099</v>
      </c>
      <c r="E30" s="203" t="s">
        <v>153</v>
      </c>
      <c r="F30" s="198" t="s">
        <v>2100</v>
      </c>
      <c r="G30" s="203" t="s">
        <v>983</v>
      </c>
      <c r="H30" s="170" t="s">
        <v>1888</v>
      </c>
      <c r="I30" s="171">
        <v>9</v>
      </c>
    </row>
    <row r="31" spans="1:9" s="172" customFormat="1" ht="19.5" customHeight="1">
      <c r="A31" s="169" t="s">
        <v>38</v>
      </c>
      <c r="B31" s="202" t="s">
        <v>985</v>
      </c>
      <c r="C31" s="203" t="s">
        <v>195</v>
      </c>
      <c r="D31" s="198" t="s">
        <v>2101</v>
      </c>
      <c r="E31" s="203" t="s">
        <v>153</v>
      </c>
      <c r="F31" s="198" t="s">
        <v>2100</v>
      </c>
      <c r="G31" s="203" t="s">
        <v>983</v>
      </c>
      <c r="H31" s="170" t="s">
        <v>1888</v>
      </c>
      <c r="I31" s="171">
        <v>9</v>
      </c>
    </row>
    <row r="32" spans="1:9" s="172" customFormat="1" ht="19.5" customHeight="1">
      <c r="A32" s="169" t="s">
        <v>39</v>
      </c>
      <c r="B32" s="202" t="s">
        <v>986</v>
      </c>
      <c r="C32" s="203" t="s">
        <v>196</v>
      </c>
      <c r="D32" s="198" t="s">
        <v>2102</v>
      </c>
      <c r="E32" s="203" t="s">
        <v>164</v>
      </c>
      <c r="F32" s="198" t="s">
        <v>2103</v>
      </c>
      <c r="G32" s="203" t="s">
        <v>987</v>
      </c>
      <c r="H32" s="170" t="s">
        <v>1888</v>
      </c>
      <c r="I32" s="171">
        <v>10</v>
      </c>
    </row>
    <row r="33" spans="1:9" s="172" customFormat="1" ht="19.5" customHeight="1">
      <c r="A33" s="169" t="s">
        <v>40</v>
      </c>
      <c r="B33" s="202" t="s">
        <v>988</v>
      </c>
      <c r="C33" s="203" t="s">
        <v>258</v>
      </c>
      <c r="D33" s="198" t="s">
        <v>2104</v>
      </c>
      <c r="E33" s="203" t="s">
        <v>227</v>
      </c>
      <c r="F33" s="198" t="s">
        <v>2105</v>
      </c>
      <c r="G33" s="203" t="s">
        <v>987</v>
      </c>
      <c r="H33" s="170" t="s">
        <v>1888</v>
      </c>
      <c r="I33" s="171">
        <v>10</v>
      </c>
    </row>
    <row r="34" spans="1:9" s="172" customFormat="1" ht="19.5" customHeight="1">
      <c r="A34" s="169" t="s">
        <v>41</v>
      </c>
      <c r="B34" s="202" t="s">
        <v>989</v>
      </c>
      <c r="C34" s="203" t="s">
        <v>459</v>
      </c>
      <c r="D34" s="198" t="s">
        <v>2106</v>
      </c>
      <c r="E34" s="203" t="s">
        <v>153</v>
      </c>
      <c r="F34" s="198" t="s">
        <v>2107</v>
      </c>
      <c r="G34" s="203" t="s">
        <v>987</v>
      </c>
      <c r="H34" s="170" t="s">
        <v>1888</v>
      </c>
      <c r="I34" s="171">
        <v>10</v>
      </c>
    </row>
    <row r="35" spans="1:9" s="172" customFormat="1" ht="19.5" customHeight="1">
      <c r="A35" s="169" t="s">
        <v>42</v>
      </c>
      <c r="B35" s="202" t="s">
        <v>990</v>
      </c>
      <c r="C35" s="203" t="s">
        <v>237</v>
      </c>
      <c r="D35" s="198" t="s">
        <v>2108</v>
      </c>
      <c r="E35" s="203" t="s">
        <v>153</v>
      </c>
      <c r="F35" s="198" t="s">
        <v>2105</v>
      </c>
      <c r="G35" s="203" t="s">
        <v>991</v>
      </c>
      <c r="H35" s="170" t="s">
        <v>1888</v>
      </c>
      <c r="I35" s="171">
        <v>11</v>
      </c>
    </row>
    <row r="36" spans="1:9" s="172" customFormat="1" ht="19.5" customHeight="1">
      <c r="A36" s="169" t="s">
        <v>43</v>
      </c>
      <c r="B36" s="202" t="s">
        <v>992</v>
      </c>
      <c r="C36" s="203" t="s">
        <v>312</v>
      </c>
      <c r="D36" s="198" t="s">
        <v>2109</v>
      </c>
      <c r="E36" s="203" t="s">
        <v>153</v>
      </c>
      <c r="F36" s="198" t="s">
        <v>2100</v>
      </c>
      <c r="G36" s="203" t="s">
        <v>991</v>
      </c>
      <c r="H36" s="170" t="s">
        <v>1888</v>
      </c>
      <c r="I36" s="171">
        <v>11</v>
      </c>
    </row>
    <row r="37" spans="1:9" s="172" customFormat="1" ht="19.5" customHeight="1">
      <c r="A37" s="169" t="s">
        <v>44</v>
      </c>
      <c r="B37" s="202" t="s">
        <v>993</v>
      </c>
      <c r="C37" s="203" t="s">
        <v>471</v>
      </c>
      <c r="D37" s="198" t="s">
        <v>2110</v>
      </c>
      <c r="E37" s="203" t="s">
        <v>153</v>
      </c>
      <c r="F37" s="198" t="s">
        <v>2105</v>
      </c>
      <c r="G37" s="203" t="s">
        <v>991</v>
      </c>
      <c r="H37" s="170" t="s">
        <v>1888</v>
      </c>
      <c r="I37" s="171">
        <v>11</v>
      </c>
    </row>
    <row r="38" spans="1:9" s="172" customFormat="1" ht="19.5" customHeight="1">
      <c r="A38" s="169" t="s">
        <v>45</v>
      </c>
      <c r="B38" s="202" t="s">
        <v>978</v>
      </c>
      <c r="C38" s="203" t="s">
        <v>322</v>
      </c>
      <c r="D38" s="198" t="s">
        <v>2111</v>
      </c>
      <c r="E38" s="203" t="s">
        <v>153</v>
      </c>
      <c r="F38" s="198" t="s">
        <v>2098</v>
      </c>
      <c r="G38" s="203" t="s">
        <v>994</v>
      </c>
      <c r="H38" s="170" t="s">
        <v>1888</v>
      </c>
      <c r="I38" s="171">
        <v>12</v>
      </c>
    </row>
    <row r="39" spans="1:9" s="172" customFormat="1" ht="19.5" customHeight="1">
      <c r="A39" s="169" t="s">
        <v>46</v>
      </c>
      <c r="B39" s="202" t="s">
        <v>995</v>
      </c>
      <c r="C39" s="203" t="s">
        <v>345</v>
      </c>
      <c r="D39" s="198" t="s">
        <v>2112</v>
      </c>
      <c r="E39" s="203" t="s">
        <v>153</v>
      </c>
      <c r="F39" s="198" t="s">
        <v>2071</v>
      </c>
      <c r="G39" s="203" t="s">
        <v>994</v>
      </c>
      <c r="H39" s="170" t="s">
        <v>1888</v>
      </c>
      <c r="I39" s="171">
        <v>12</v>
      </c>
    </row>
    <row r="40" spans="1:9" s="172" customFormat="1" ht="19.5" customHeight="1">
      <c r="A40" s="169" t="s">
        <v>47</v>
      </c>
      <c r="B40" s="202" t="s">
        <v>996</v>
      </c>
      <c r="C40" s="203" t="s">
        <v>251</v>
      </c>
      <c r="D40" s="198" t="s">
        <v>2113</v>
      </c>
      <c r="E40" s="203" t="s">
        <v>153</v>
      </c>
      <c r="F40" s="198" t="s">
        <v>2103</v>
      </c>
      <c r="G40" s="203" t="s">
        <v>994</v>
      </c>
      <c r="H40" s="170" t="s">
        <v>1888</v>
      </c>
      <c r="I40" s="171">
        <v>12</v>
      </c>
    </row>
  </sheetData>
  <autoFilter ref="A7:I9">
    <filterColumn colId="1" showButton="0"/>
  </autoFilter>
  <mergeCells count="14">
    <mergeCell ref="E4:K4"/>
    <mergeCell ref="I7:I9"/>
    <mergeCell ref="H7:H9"/>
    <mergeCell ref="A7:A9"/>
    <mergeCell ref="B7:C9"/>
    <mergeCell ref="E7:E9"/>
    <mergeCell ref="G7:G9"/>
    <mergeCell ref="D7:D9"/>
    <mergeCell ref="F7:F9"/>
    <mergeCell ref="A1:D1"/>
    <mergeCell ref="E1:K1"/>
    <mergeCell ref="A2:D2"/>
    <mergeCell ref="E2:K2"/>
    <mergeCell ref="E3:K3"/>
  </mergeCells>
  <phoneticPr fontId="48" type="noConversion"/>
  <conditionalFormatting sqref="H10:H40">
    <cfRule type="cellIs" dxfId="1" priority="2" stopIfTrue="1" operator="equal">
      <formula>"SAI MÃ TRƯỜNG"</formula>
    </cfRule>
  </conditionalFormatting>
  <conditionalFormatting sqref="H10:H40">
    <cfRule type="cellIs" dxfId="0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34" workbookViewId="0">
      <selection activeCell="B64" sqref="B64"/>
    </sheetView>
  </sheetViews>
  <sheetFormatPr defaultColWidth="9.140625" defaultRowHeight="12.75"/>
  <cols>
    <col min="1" max="1" width="4" style="40" customWidth="1"/>
    <col min="2" max="2" width="24.28515625" style="40" customWidth="1"/>
    <col min="3" max="3" width="8.85546875" style="40" customWidth="1"/>
    <col min="4" max="4" width="6.140625" style="59" bestFit="1" customWidth="1"/>
    <col min="5" max="5" width="6.42578125" style="59" bestFit="1" customWidth="1"/>
    <col min="6" max="6" width="5.5703125" style="59" bestFit="1" customWidth="1"/>
    <col min="7" max="7" width="15" style="40" customWidth="1"/>
    <col min="8" max="9" width="4.7109375" style="40" bestFit="1" customWidth="1"/>
    <col min="10" max="10" width="26.7109375" style="40" customWidth="1"/>
    <col min="11" max="11" width="13.140625" style="40" customWidth="1"/>
    <col min="12" max="12" width="10.28515625" style="40" customWidth="1"/>
    <col min="13" max="13" width="21.85546875" style="40" customWidth="1"/>
    <col min="14" max="14" width="11.5703125" style="130" bestFit="1" customWidth="1"/>
    <col min="15" max="15" width="6.28515625" style="130" customWidth="1"/>
    <col min="16" max="16" width="24" style="60" customWidth="1"/>
    <col min="17" max="16384" width="9.140625" style="40"/>
  </cols>
  <sheetData>
    <row r="1" spans="1:16" ht="15.75">
      <c r="A1" s="234" t="s">
        <v>11</v>
      </c>
      <c r="B1" s="234"/>
      <c r="C1" s="234"/>
      <c r="D1" s="234"/>
      <c r="E1" s="103"/>
      <c r="F1" s="103"/>
      <c r="G1" s="234" t="s">
        <v>0</v>
      </c>
      <c r="H1" s="234"/>
      <c r="I1" s="234"/>
      <c r="J1" s="234"/>
      <c r="K1" s="234"/>
      <c r="L1" s="234"/>
      <c r="M1" s="234"/>
      <c r="N1" s="122"/>
      <c r="O1" s="122"/>
      <c r="P1" s="39" t="s">
        <v>95</v>
      </c>
    </row>
    <row r="2" spans="1:16" ht="18.75" customHeight="1">
      <c r="A2" s="234" t="s">
        <v>12</v>
      </c>
      <c r="B2" s="234"/>
      <c r="C2" s="234"/>
      <c r="D2" s="234"/>
      <c r="E2" s="103"/>
      <c r="F2" s="103"/>
      <c r="G2" s="235" t="s">
        <v>1</v>
      </c>
      <c r="H2" s="235"/>
      <c r="I2" s="235"/>
      <c r="J2" s="235"/>
      <c r="K2" s="235"/>
      <c r="L2" s="235"/>
      <c r="M2" s="235"/>
      <c r="N2" s="123"/>
      <c r="O2" s="123"/>
      <c r="P2" s="39" t="e">
        <f>#REF!</f>
        <v>#REF!</v>
      </c>
    </row>
    <row r="3" spans="1:16" ht="18.75">
      <c r="A3" s="234" t="e">
        <f>IF(#REF!="","",#REF!)</f>
        <v>#REF!</v>
      </c>
      <c r="B3" s="234"/>
      <c r="C3" s="234"/>
      <c r="D3" s="234"/>
      <c r="E3" s="103"/>
      <c r="F3" s="103"/>
      <c r="G3" s="213" t="s">
        <v>138</v>
      </c>
      <c r="H3" s="213"/>
      <c r="I3" s="213"/>
      <c r="J3" s="213"/>
      <c r="K3" s="213"/>
      <c r="L3" s="213"/>
      <c r="M3" s="213"/>
      <c r="N3" s="124"/>
      <c r="O3" s="124"/>
      <c r="P3" s="42"/>
    </row>
    <row r="4" spans="1:16" ht="18.75">
      <c r="A4" s="43"/>
      <c r="B4" s="43"/>
      <c r="C4" s="43"/>
      <c r="D4" s="43"/>
      <c r="E4" s="43"/>
      <c r="F4" s="43"/>
      <c r="G4" s="212" t="s">
        <v>135</v>
      </c>
      <c r="H4" s="212"/>
      <c r="I4" s="212"/>
      <c r="J4" s="212"/>
      <c r="K4" s="212"/>
      <c r="L4" s="212"/>
      <c r="M4" s="212"/>
      <c r="N4" s="125"/>
      <c r="O4" s="125"/>
      <c r="P4" s="45" t="s">
        <v>96</v>
      </c>
    </row>
    <row r="5" spans="1:16" ht="18.75">
      <c r="A5" s="43"/>
      <c r="D5" s="46"/>
      <c r="E5" s="46"/>
      <c r="F5" s="46"/>
      <c r="G5" s="213" t="e">
        <f>#REF!</f>
        <v>#REF!</v>
      </c>
      <c r="H5" s="213"/>
      <c r="I5" s="213"/>
      <c r="J5" s="213"/>
      <c r="K5" s="213"/>
      <c r="L5" s="213"/>
      <c r="M5" s="213"/>
      <c r="N5" s="124"/>
      <c r="O5" s="124"/>
      <c r="P5" s="47" t="e">
        <f>#REF!</f>
        <v>#REF!</v>
      </c>
    </row>
    <row r="6" spans="1:16" ht="21.75" customHeight="1">
      <c r="A6" s="43" t="s">
        <v>176</v>
      </c>
      <c r="D6" s="44"/>
      <c r="E6" s="44"/>
      <c r="F6" s="44"/>
      <c r="G6" s="41"/>
      <c r="H6" s="41"/>
      <c r="I6" s="41"/>
      <c r="J6" s="41"/>
      <c r="K6" s="41"/>
      <c r="M6" s="41"/>
      <c r="N6" s="126"/>
      <c r="O6" s="126"/>
      <c r="P6" s="48" t="s">
        <v>10</v>
      </c>
    </row>
    <row r="7" spans="1:16" s="50" customFormat="1" ht="17.25" customHeight="1">
      <c r="A7" s="216" t="s">
        <v>8</v>
      </c>
      <c r="B7" s="216" t="s">
        <v>13</v>
      </c>
      <c r="C7" s="216"/>
      <c r="D7" s="225" t="s">
        <v>143</v>
      </c>
      <c r="E7" s="226"/>
      <c r="F7" s="227"/>
      <c r="G7" s="231" t="s">
        <v>132</v>
      </c>
      <c r="H7" s="232" t="s">
        <v>4</v>
      </c>
      <c r="I7" s="233"/>
      <c r="J7" s="217" t="s">
        <v>175</v>
      </c>
      <c r="K7" s="214" t="e">
        <f>'bảngB-THCS'!#REF!</f>
        <v>#REF!</v>
      </c>
      <c r="L7" s="215"/>
      <c r="M7" s="216" t="s">
        <v>9</v>
      </c>
      <c r="N7" s="220" t="s">
        <v>3</v>
      </c>
      <c r="O7" s="220" t="s">
        <v>149</v>
      </c>
      <c r="P7" s="49"/>
    </row>
    <row r="8" spans="1:16" s="50" customFormat="1" ht="15.75" customHeight="1">
      <c r="A8" s="216"/>
      <c r="B8" s="216"/>
      <c r="C8" s="216"/>
      <c r="D8" s="228"/>
      <c r="E8" s="229"/>
      <c r="F8" s="230"/>
      <c r="G8" s="216"/>
      <c r="H8" s="221" t="s">
        <v>149</v>
      </c>
      <c r="I8" s="222" t="s">
        <v>152</v>
      </c>
      <c r="J8" s="218"/>
      <c r="K8" s="223" t="e">
        <f>G5</f>
        <v>#REF!</v>
      </c>
      <c r="L8" s="224" t="e">
        <f>"Năm học "&amp;MID(#REF!,9,4)-1&amp;"-"&amp;MID(#REF!,9,4)</f>
        <v>#REF!</v>
      </c>
      <c r="M8" s="216"/>
      <c r="N8" s="220"/>
      <c r="O8" s="220"/>
      <c r="P8" s="49"/>
    </row>
    <row r="9" spans="1:16" s="50" customFormat="1" ht="22.5" customHeight="1">
      <c r="A9" s="216"/>
      <c r="B9" s="216"/>
      <c r="C9" s="216"/>
      <c r="D9" s="131" t="s">
        <v>145</v>
      </c>
      <c r="E9" s="132" t="s">
        <v>146</v>
      </c>
      <c r="F9" s="132" t="s">
        <v>147</v>
      </c>
      <c r="G9" s="216"/>
      <c r="H9" s="221"/>
      <c r="I9" s="221"/>
      <c r="J9" s="219"/>
      <c r="K9" s="106" t="s">
        <v>5</v>
      </c>
      <c r="L9" s="106" t="s">
        <v>6</v>
      </c>
      <c r="M9" s="216"/>
      <c r="N9" s="220"/>
      <c r="O9" s="220"/>
      <c r="P9" s="117"/>
    </row>
    <row r="10" spans="1:16" s="53" customFormat="1" ht="15.75">
      <c r="A10" s="51" t="s">
        <v>17</v>
      </c>
      <c r="B10" s="61" t="s">
        <v>129</v>
      </c>
      <c r="C10" s="62" t="s">
        <v>101</v>
      </c>
      <c r="D10" s="34" t="s">
        <v>17</v>
      </c>
      <c r="E10" s="34" t="s">
        <v>19</v>
      </c>
      <c r="F10" s="34" t="s">
        <v>150</v>
      </c>
      <c r="G10" s="63"/>
      <c r="H10" s="36" t="s">
        <v>21</v>
      </c>
      <c r="I10" s="36" t="s">
        <v>19</v>
      </c>
      <c r="J10" s="36"/>
      <c r="K10" s="64"/>
      <c r="L10" s="64"/>
      <c r="M10" s="63"/>
      <c r="N10" s="127" t="str">
        <f>D10&amp;"/"&amp;E10&amp;"/"&amp;F10</f>
        <v>1/3/2009</v>
      </c>
      <c r="O10" s="127" t="str">
        <f>H10&amp;"/"&amp;I10</f>
        <v>5/3</v>
      </c>
      <c r="P10" s="52"/>
    </row>
    <row r="11" spans="1:16" s="53" customFormat="1" ht="15.75">
      <c r="A11" s="51" t="s">
        <v>18</v>
      </c>
      <c r="B11" s="65"/>
      <c r="C11" s="66"/>
      <c r="D11" s="37" t="s">
        <v>28</v>
      </c>
      <c r="E11" s="37" t="s">
        <v>27</v>
      </c>
      <c r="F11" s="37" t="s">
        <v>148</v>
      </c>
      <c r="G11" s="67"/>
      <c r="H11" s="38" t="s">
        <v>20</v>
      </c>
      <c r="I11" s="38" t="s">
        <v>151</v>
      </c>
      <c r="J11" s="38"/>
      <c r="K11" s="68"/>
      <c r="L11" s="68"/>
      <c r="M11" s="67"/>
      <c r="N11" s="127" t="str">
        <f t="shared" ref="N11:N58" si="0">D11&amp;"/"&amp;E11&amp;"/"&amp;F11</f>
        <v>12/11/2005</v>
      </c>
      <c r="O11" s="127" t="str">
        <f t="shared" ref="O11:O60" si="1">H11&amp;"/"&amp;I11</f>
        <v>4/a</v>
      </c>
      <c r="P11" s="52"/>
    </row>
    <row r="12" spans="1:16" s="53" customFormat="1" ht="15.75">
      <c r="A12" s="51" t="s">
        <v>19</v>
      </c>
      <c r="B12" s="65"/>
      <c r="C12" s="66"/>
      <c r="D12" s="37"/>
      <c r="E12" s="37"/>
      <c r="F12" s="37"/>
      <c r="G12" s="67"/>
      <c r="H12" s="38"/>
      <c r="I12" s="38"/>
      <c r="J12" s="38"/>
      <c r="K12" s="68"/>
      <c r="L12" s="68"/>
      <c r="M12" s="67"/>
      <c r="N12" s="127" t="str">
        <f t="shared" si="0"/>
        <v>//</v>
      </c>
      <c r="O12" s="127" t="str">
        <f t="shared" si="1"/>
        <v>/</v>
      </c>
      <c r="P12" s="52"/>
    </row>
    <row r="13" spans="1:16" s="53" customFormat="1" ht="15.75">
      <c r="A13" s="51" t="s">
        <v>20</v>
      </c>
      <c r="B13" s="65"/>
      <c r="C13" s="66"/>
      <c r="D13" s="37"/>
      <c r="E13" s="37"/>
      <c r="F13" s="37"/>
      <c r="G13" s="67"/>
      <c r="H13" s="38"/>
      <c r="I13" s="38"/>
      <c r="J13" s="38"/>
      <c r="K13" s="68"/>
      <c r="L13" s="68"/>
      <c r="M13" s="67"/>
      <c r="N13" s="127" t="str">
        <f t="shared" si="0"/>
        <v>//</v>
      </c>
      <c r="O13" s="127" t="str">
        <f t="shared" si="1"/>
        <v>/</v>
      </c>
      <c r="P13" s="52"/>
    </row>
    <row r="14" spans="1:16" s="53" customFormat="1" ht="15.75">
      <c r="A14" s="51" t="s">
        <v>21</v>
      </c>
      <c r="B14" s="65"/>
      <c r="C14" s="66"/>
      <c r="D14" s="37"/>
      <c r="E14" s="37"/>
      <c r="F14" s="37"/>
      <c r="G14" s="67"/>
      <c r="H14" s="38"/>
      <c r="I14" s="38"/>
      <c r="J14" s="38"/>
      <c r="K14" s="68"/>
      <c r="L14" s="68"/>
      <c r="M14" s="67"/>
      <c r="N14" s="127" t="str">
        <f t="shared" si="0"/>
        <v>//</v>
      </c>
      <c r="O14" s="127" t="str">
        <f t="shared" si="1"/>
        <v>/</v>
      </c>
      <c r="P14" s="52"/>
    </row>
    <row r="15" spans="1:16" s="53" customFormat="1" ht="15.75">
      <c r="A15" s="51" t="s">
        <v>22</v>
      </c>
      <c r="B15" s="65"/>
      <c r="C15" s="66"/>
      <c r="D15" s="37"/>
      <c r="E15" s="37"/>
      <c r="F15" s="37"/>
      <c r="G15" s="67"/>
      <c r="H15" s="38"/>
      <c r="I15" s="38"/>
      <c r="J15" s="38"/>
      <c r="K15" s="68"/>
      <c r="L15" s="68"/>
      <c r="M15" s="67"/>
      <c r="N15" s="127" t="str">
        <f t="shared" si="0"/>
        <v>//</v>
      </c>
      <c r="O15" s="127" t="str">
        <f t="shared" si="1"/>
        <v>/</v>
      </c>
      <c r="P15" s="52"/>
    </row>
    <row r="16" spans="1:16" s="53" customFormat="1" ht="15.75">
      <c r="A16" s="51" t="s">
        <v>23</v>
      </c>
      <c r="B16" s="65"/>
      <c r="C16" s="66"/>
      <c r="D16" s="37"/>
      <c r="E16" s="37"/>
      <c r="F16" s="37"/>
      <c r="G16" s="67"/>
      <c r="H16" s="38"/>
      <c r="I16" s="38"/>
      <c r="J16" s="38"/>
      <c r="K16" s="68"/>
      <c r="L16" s="68"/>
      <c r="M16" s="67"/>
      <c r="N16" s="127" t="str">
        <f t="shared" si="0"/>
        <v>//</v>
      </c>
      <c r="O16" s="127" t="str">
        <f t="shared" si="1"/>
        <v>/</v>
      </c>
      <c r="P16" s="52"/>
    </row>
    <row r="17" spans="1:16" s="53" customFormat="1" ht="15.75">
      <c r="A17" s="51" t="s">
        <v>24</v>
      </c>
      <c r="B17" s="61"/>
      <c r="C17" s="62"/>
      <c r="D17" s="34"/>
      <c r="E17" s="34"/>
      <c r="F17" s="34"/>
      <c r="G17" s="63"/>
      <c r="H17" s="36"/>
      <c r="I17" s="36"/>
      <c r="J17" s="36"/>
      <c r="K17" s="64"/>
      <c r="L17" s="64"/>
      <c r="M17" s="63"/>
      <c r="N17" s="127" t="str">
        <f t="shared" si="0"/>
        <v>//</v>
      </c>
      <c r="O17" s="127" t="str">
        <f t="shared" si="1"/>
        <v>/</v>
      </c>
      <c r="P17" s="52"/>
    </row>
    <row r="18" spans="1:16" s="53" customFormat="1" ht="15.75">
      <c r="A18" s="51" t="s">
        <v>25</v>
      </c>
      <c r="B18" s="65"/>
      <c r="C18" s="66"/>
      <c r="D18" s="37"/>
      <c r="E18" s="37"/>
      <c r="F18" s="37"/>
      <c r="G18" s="67"/>
      <c r="H18" s="38"/>
      <c r="I18" s="38"/>
      <c r="J18" s="38"/>
      <c r="K18" s="68"/>
      <c r="L18" s="68"/>
      <c r="M18" s="67"/>
      <c r="N18" s="127" t="str">
        <f t="shared" si="0"/>
        <v>//</v>
      </c>
      <c r="O18" s="127" t="str">
        <f t="shared" si="1"/>
        <v>/</v>
      </c>
      <c r="P18" s="52"/>
    </row>
    <row r="19" spans="1:16" s="53" customFormat="1" ht="15.75">
      <c r="A19" s="51" t="s">
        <v>26</v>
      </c>
      <c r="B19" s="65"/>
      <c r="C19" s="66"/>
      <c r="D19" s="37"/>
      <c r="E19" s="37"/>
      <c r="F19" s="37"/>
      <c r="G19" s="67"/>
      <c r="H19" s="38"/>
      <c r="I19" s="38"/>
      <c r="J19" s="38"/>
      <c r="K19" s="68"/>
      <c r="L19" s="68"/>
      <c r="M19" s="67"/>
      <c r="N19" s="127" t="str">
        <f t="shared" si="0"/>
        <v>//</v>
      </c>
      <c r="O19" s="127" t="str">
        <f t="shared" si="1"/>
        <v>/</v>
      </c>
      <c r="P19" s="52"/>
    </row>
    <row r="20" spans="1:16" s="53" customFormat="1" ht="15.75">
      <c r="A20" s="51" t="s">
        <v>27</v>
      </c>
      <c r="B20" s="65"/>
      <c r="C20" s="66"/>
      <c r="D20" s="37"/>
      <c r="E20" s="37"/>
      <c r="F20" s="37"/>
      <c r="G20" s="67"/>
      <c r="H20" s="38"/>
      <c r="I20" s="38"/>
      <c r="J20" s="38"/>
      <c r="K20" s="68"/>
      <c r="L20" s="68"/>
      <c r="M20" s="67"/>
      <c r="N20" s="127" t="str">
        <f t="shared" si="0"/>
        <v>//</v>
      </c>
      <c r="O20" s="127" t="str">
        <f t="shared" si="1"/>
        <v>/</v>
      </c>
      <c r="P20" s="52"/>
    </row>
    <row r="21" spans="1:16" s="53" customFormat="1" ht="15.75">
      <c r="A21" s="51" t="s">
        <v>28</v>
      </c>
      <c r="B21" s="65"/>
      <c r="C21" s="66"/>
      <c r="D21" s="37"/>
      <c r="E21" s="37"/>
      <c r="F21" s="37"/>
      <c r="G21" s="67"/>
      <c r="H21" s="38"/>
      <c r="I21" s="38"/>
      <c r="J21" s="38"/>
      <c r="K21" s="68"/>
      <c r="L21" s="68"/>
      <c r="M21" s="67"/>
      <c r="N21" s="127" t="str">
        <f t="shared" si="0"/>
        <v>//</v>
      </c>
      <c r="O21" s="127" t="str">
        <f t="shared" si="1"/>
        <v>/</v>
      </c>
      <c r="P21" s="52"/>
    </row>
    <row r="22" spans="1:16" s="53" customFormat="1" ht="15.75">
      <c r="A22" s="51" t="s">
        <v>29</v>
      </c>
      <c r="B22" s="65"/>
      <c r="C22" s="66"/>
      <c r="D22" s="37"/>
      <c r="E22" s="37"/>
      <c r="F22" s="37"/>
      <c r="G22" s="67"/>
      <c r="H22" s="38"/>
      <c r="I22" s="38"/>
      <c r="J22" s="38"/>
      <c r="K22" s="68"/>
      <c r="L22" s="68"/>
      <c r="M22" s="67"/>
      <c r="N22" s="127" t="str">
        <f t="shared" si="0"/>
        <v>//</v>
      </c>
      <c r="O22" s="127" t="str">
        <f t="shared" si="1"/>
        <v>/</v>
      </c>
      <c r="P22" s="52"/>
    </row>
    <row r="23" spans="1:16" s="53" customFormat="1" ht="15.75">
      <c r="A23" s="51" t="s">
        <v>30</v>
      </c>
      <c r="B23" s="65"/>
      <c r="C23" s="66"/>
      <c r="D23" s="37"/>
      <c r="E23" s="37"/>
      <c r="F23" s="37"/>
      <c r="G23" s="67"/>
      <c r="H23" s="38"/>
      <c r="I23" s="38"/>
      <c r="J23" s="38"/>
      <c r="K23" s="68"/>
      <c r="L23" s="68"/>
      <c r="M23" s="67"/>
      <c r="N23" s="127" t="str">
        <f t="shared" si="0"/>
        <v>//</v>
      </c>
      <c r="O23" s="127" t="str">
        <f t="shared" si="1"/>
        <v>/</v>
      </c>
      <c r="P23" s="52"/>
    </row>
    <row r="24" spans="1:16" s="53" customFormat="1" ht="15.75">
      <c r="A24" s="51" t="s">
        <v>31</v>
      </c>
      <c r="B24" s="61"/>
      <c r="C24" s="62"/>
      <c r="D24" s="34"/>
      <c r="E24" s="34"/>
      <c r="F24" s="34"/>
      <c r="G24" s="63"/>
      <c r="H24" s="36"/>
      <c r="I24" s="36"/>
      <c r="J24" s="36"/>
      <c r="K24" s="64"/>
      <c r="L24" s="64"/>
      <c r="M24" s="63"/>
      <c r="N24" s="127" t="str">
        <f t="shared" si="0"/>
        <v>//</v>
      </c>
      <c r="O24" s="127" t="str">
        <f t="shared" si="1"/>
        <v>/</v>
      </c>
      <c r="P24" s="52"/>
    </row>
    <row r="25" spans="1:16" s="53" customFormat="1" ht="15.75">
      <c r="A25" s="51" t="s">
        <v>32</v>
      </c>
      <c r="B25" s="65"/>
      <c r="C25" s="66"/>
      <c r="D25" s="37"/>
      <c r="E25" s="37"/>
      <c r="F25" s="37"/>
      <c r="G25" s="67"/>
      <c r="H25" s="38"/>
      <c r="I25" s="38"/>
      <c r="J25" s="38"/>
      <c r="K25" s="68"/>
      <c r="L25" s="68"/>
      <c r="M25" s="67"/>
      <c r="N25" s="127" t="str">
        <f t="shared" si="0"/>
        <v>//</v>
      </c>
      <c r="O25" s="127" t="str">
        <f t="shared" si="1"/>
        <v>/</v>
      </c>
      <c r="P25" s="52"/>
    </row>
    <row r="26" spans="1:16" s="53" customFormat="1" ht="15.75">
      <c r="A26" s="51" t="s">
        <v>33</v>
      </c>
      <c r="B26" s="65"/>
      <c r="C26" s="66"/>
      <c r="D26" s="37"/>
      <c r="E26" s="37"/>
      <c r="F26" s="37"/>
      <c r="G26" s="67"/>
      <c r="H26" s="38"/>
      <c r="I26" s="38"/>
      <c r="J26" s="38"/>
      <c r="K26" s="68"/>
      <c r="L26" s="68"/>
      <c r="M26" s="67"/>
      <c r="N26" s="127" t="str">
        <f t="shared" si="0"/>
        <v>//</v>
      </c>
      <c r="O26" s="127" t="str">
        <f t="shared" si="1"/>
        <v>/</v>
      </c>
      <c r="P26" s="52"/>
    </row>
    <row r="27" spans="1:16" s="53" customFormat="1" ht="15.75">
      <c r="A27" s="51" t="s">
        <v>34</v>
      </c>
      <c r="B27" s="65"/>
      <c r="C27" s="66"/>
      <c r="D27" s="37"/>
      <c r="E27" s="37"/>
      <c r="F27" s="37"/>
      <c r="G27" s="67"/>
      <c r="H27" s="38"/>
      <c r="I27" s="38"/>
      <c r="J27" s="38"/>
      <c r="K27" s="68"/>
      <c r="L27" s="68"/>
      <c r="M27" s="67"/>
      <c r="N27" s="127" t="str">
        <f t="shared" si="0"/>
        <v>//</v>
      </c>
      <c r="O27" s="127" t="str">
        <f t="shared" si="1"/>
        <v>/</v>
      </c>
      <c r="P27" s="52"/>
    </row>
    <row r="28" spans="1:16" s="53" customFormat="1" ht="15.75">
      <c r="A28" s="51" t="s">
        <v>35</v>
      </c>
      <c r="B28" s="65"/>
      <c r="C28" s="66"/>
      <c r="D28" s="37"/>
      <c r="E28" s="37"/>
      <c r="F28" s="37"/>
      <c r="G28" s="67"/>
      <c r="H28" s="38"/>
      <c r="I28" s="38"/>
      <c r="J28" s="38"/>
      <c r="K28" s="68"/>
      <c r="L28" s="68"/>
      <c r="M28" s="67"/>
      <c r="N28" s="127" t="str">
        <f t="shared" si="0"/>
        <v>//</v>
      </c>
      <c r="O28" s="127" t="str">
        <f t="shared" si="1"/>
        <v>/</v>
      </c>
      <c r="P28" s="52"/>
    </row>
    <row r="29" spans="1:16" s="53" customFormat="1" ht="15.75">
      <c r="A29" s="51" t="s">
        <v>36</v>
      </c>
      <c r="B29" s="65"/>
      <c r="C29" s="66"/>
      <c r="D29" s="37"/>
      <c r="E29" s="37"/>
      <c r="F29" s="37"/>
      <c r="G29" s="67"/>
      <c r="H29" s="38"/>
      <c r="I29" s="38"/>
      <c r="J29" s="38"/>
      <c r="K29" s="68"/>
      <c r="L29" s="68"/>
      <c r="M29" s="67"/>
      <c r="N29" s="127" t="str">
        <f t="shared" si="0"/>
        <v>//</v>
      </c>
      <c r="O29" s="127" t="str">
        <f t="shared" si="1"/>
        <v>/</v>
      </c>
      <c r="P29" s="52"/>
    </row>
    <row r="30" spans="1:16" s="53" customFormat="1" ht="15.75">
      <c r="A30" s="51" t="s">
        <v>37</v>
      </c>
      <c r="B30" s="65"/>
      <c r="C30" s="66"/>
      <c r="D30" s="37"/>
      <c r="E30" s="37"/>
      <c r="F30" s="37"/>
      <c r="G30" s="67"/>
      <c r="H30" s="38"/>
      <c r="I30" s="38"/>
      <c r="J30" s="38"/>
      <c r="K30" s="68"/>
      <c r="L30" s="68"/>
      <c r="M30" s="67"/>
      <c r="N30" s="127" t="str">
        <f t="shared" si="0"/>
        <v>//</v>
      </c>
      <c r="O30" s="127" t="str">
        <f t="shared" si="1"/>
        <v>/</v>
      </c>
      <c r="P30" s="52"/>
    </row>
    <row r="31" spans="1:16" s="53" customFormat="1" ht="15.75">
      <c r="A31" s="51" t="s">
        <v>38</v>
      </c>
      <c r="B31" s="61"/>
      <c r="C31" s="62"/>
      <c r="D31" s="34"/>
      <c r="E31" s="34"/>
      <c r="F31" s="34"/>
      <c r="G31" s="63"/>
      <c r="H31" s="36"/>
      <c r="I31" s="36"/>
      <c r="J31" s="36"/>
      <c r="K31" s="64"/>
      <c r="L31" s="64"/>
      <c r="M31" s="63"/>
      <c r="N31" s="127" t="str">
        <f t="shared" si="0"/>
        <v>//</v>
      </c>
      <c r="O31" s="127" t="str">
        <f t="shared" si="1"/>
        <v>/</v>
      </c>
      <c r="P31" s="52"/>
    </row>
    <row r="32" spans="1:16" s="53" customFormat="1" ht="15.75">
      <c r="A32" s="51" t="s">
        <v>39</v>
      </c>
      <c r="B32" s="65"/>
      <c r="C32" s="66"/>
      <c r="D32" s="37"/>
      <c r="E32" s="37"/>
      <c r="F32" s="37"/>
      <c r="G32" s="67"/>
      <c r="H32" s="38"/>
      <c r="I32" s="38"/>
      <c r="J32" s="38"/>
      <c r="K32" s="68"/>
      <c r="L32" s="68"/>
      <c r="M32" s="67"/>
      <c r="N32" s="127" t="str">
        <f t="shared" si="0"/>
        <v>//</v>
      </c>
      <c r="O32" s="127" t="str">
        <f t="shared" si="1"/>
        <v>/</v>
      </c>
      <c r="P32" s="52"/>
    </row>
    <row r="33" spans="1:16" s="53" customFormat="1" ht="15.75">
      <c r="A33" s="51" t="s">
        <v>40</v>
      </c>
      <c r="B33" s="65"/>
      <c r="C33" s="66"/>
      <c r="D33" s="37"/>
      <c r="E33" s="37"/>
      <c r="F33" s="37"/>
      <c r="G33" s="67"/>
      <c r="H33" s="38"/>
      <c r="I33" s="38"/>
      <c r="J33" s="38"/>
      <c r="K33" s="68"/>
      <c r="L33" s="68"/>
      <c r="M33" s="67"/>
      <c r="N33" s="127" t="str">
        <f t="shared" si="0"/>
        <v>//</v>
      </c>
      <c r="O33" s="127" t="str">
        <f t="shared" si="1"/>
        <v>/</v>
      </c>
      <c r="P33" s="52"/>
    </row>
    <row r="34" spans="1:16" s="53" customFormat="1" ht="15.75">
      <c r="A34" s="51" t="s">
        <v>41</v>
      </c>
      <c r="B34" s="65"/>
      <c r="C34" s="66"/>
      <c r="D34" s="37"/>
      <c r="E34" s="37"/>
      <c r="F34" s="37"/>
      <c r="G34" s="67"/>
      <c r="H34" s="38"/>
      <c r="I34" s="38"/>
      <c r="J34" s="38"/>
      <c r="K34" s="68"/>
      <c r="L34" s="68"/>
      <c r="M34" s="67"/>
      <c r="N34" s="127" t="str">
        <f t="shared" si="0"/>
        <v>//</v>
      </c>
      <c r="O34" s="127" t="str">
        <f t="shared" si="1"/>
        <v>/</v>
      </c>
      <c r="P34" s="52"/>
    </row>
    <row r="35" spans="1:16" s="53" customFormat="1" ht="15.75">
      <c r="A35" s="51" t="s">
        <v>42</v>
      </c>
      <c r="B35" s="65"/>
      <c r="C35" s="66"/>
      <c r="D35" s="37"/>
      <c r="E35" s="37"/>
      <c r="F35" s="37"/>
      <c r="G35" s="67"/>
      <c r="H35" s="38"/>
      <c r="I35" s="38"/>
      <c r="J35" s="38"/>
      <c r="K35" s="68"/>
      <c r="L35" s="68"/>
      <c r="M35" s="67"/>
      <c r="N35" s="127" t="str">
        <f t="shared" si="0"/>
        <v>//</v>
      </c>
      <c r="O35" s="127" t="str">
        <f t="shared" si="1"/>
        <v>/</v>
      </c>
      <c r="P35" s="52"/>
    </row>
    <row r="36" spans="1:16" s="53" customFormat="1" ht="15.75">
      <c r="A36" s="51" t="s">
        <v>43</v>
      </c>
      <c r="B36" s="65"/>
      <c r="C36" s="66"/>
      <c r="D36" s="37"/>
      <c r="E36" s="37"/>
      <c r="F36" s="37"/>
      <c r="G36" s="67"/>
      <c r="H36" s="38"/>
      <c r="I36" s="38"/>
      <c r="J36" s="38"/>
      <c r="K36" s="68"/>
      <c r="L36" s="68"/>
      <c r="M36" s="67"/>
      <c r="N36" s="127" t="str">
        <f t="shared" si="0"/>
        <v>//</v>
      </c>
      <c r="O36" s="127" t="str">
        <f t="shared" si="1"/>
        <v>/</v>
      </c>
      <c r="P36" s="52"/>
    </row>
    <row r="37" spans="1:16" s="53" customFormat="1" ht="15.75">
      <c r="A37" s="51" t="s">
        <v>44</v>
      </c>
      <c r="B37" s="65"/>
      <c r="C37" s="66"/>
      <c r="D37" s="37"/>
      <c r="E37" s="37"/>
      <c r="F37" s="37"/>
      <c r="G37" s="67"/>
      <c r="H37" s="38"/>
      <c r="I37" s="38"/>
      <c r="J37" s="38"/>
      <c r="K37" s="68"/>
      <c r="L37" s="68"/>
      <c r="M37" s="67"/>
      <c r="N37" s="127" t="str">
        <f t="shared" si="0"/>
        <v>//</v>
      </c>
      <c r="O37" s="127" t="str">
        <f t="shared" si="1"/>
        <v>/</v>
      </c>
      <c r="P37" s="52"/>
    </row>
    <row r="38" spans="1:16" s="53" customFormat="1" ht="15.75">
      <c r="A38" s="51" t="s">
        <v>45</v>
      </c>
      <c r="B38" s="65"/>
      <c r="C38" s="66"/>
      <c r="D38" s="37"/>
      <c r="E38" s="37"/>
      <c r="F38" s="37"/>
      <c r="G38" s="67"/>
      <c r="H38" s="38"/>
      <c r="I38" s="38"/>
      <c r="J38" s="38"/>
      <c r="K38" s="68"/>
      <c r="L38" s="68"/>
      <c r="M38" s="67"/>
      <c r="N38" s="127" t="str">
        <f t="shared" si="0"/>
        <v>//</v>
      </c>
      <c r="O38" s="127" t="str">
        <f t="shared" si="1"/>
        <v>/</v>
      </c>
      <c r="P38" s="52"/>
    </row>
    <row r="39" spans="1:16" s="53" customFormat="1" ht="15.75">
      <c r="A39" s="51" t="s">
        <v>46</v>
      </c>
      <c r="B39" s="65"/>
      <c r="C39" s="66"/>
      <c r="D39" s="37"/>
      <c r="E39" s="37"/>
      <c r="F39" s="37"/>
      <c r="G39" s="67"/>
      <c r="H39" s="38"/>
      <c r="I39" s="38"/>
      <c r="J39" s="38"/>
      <c r="K39" s="68"/>
      <c r="L39" s="68"/>
      <c r="M39" s="67"/>
      <c r="N39" s="127" t="str">
        <f t="shared" si="0"/>
        <v>//</v>
      </c>
      <c r="O39" s="127" t="str">
        <f t="shared" si="1"/>
        <v>/</v>
      </c>
      <c r="P39" s="52"/>
    </row>
    <row r="40" spans="1:16" s="53" customFormat="1" ht="15.75">
      <c r="A40" s="51" t="s">
        <v>48</v>
      </c>
      <c r="B40" s="65"/>
      <c r="C40" s="66"/>
      <c r="D40" s="37"/>
      <c r="E40" s="37"/>
      <c r="F40" s="37"/>
      <c r="G40" s="67"/>
      <c r="H40" s="38"/>
      <c r="I40" s="38"/>
      <c r="J40" s="38"/>
      <c r="K40" s="68"/>
      <c r="L40" s="68"/>
      <c r="M40" s="67"/>
      <c r="N40" s="127" t="str">
        <f t="shared" si="0"/>
        <v>//</v>
      </c>
      <c r="O40" s="127" t="str">
        <f t="shared" si="1"/>
        <v>/</v>
      </c>
      <c r="P40" s="52"/>
    </row>
    <row r="41" spans="1:16" s="53" customFormat="1" ht="15.75">
      <c r="A41" s="51" t="s">
        <v>49</v>
      </c>
      <c r="B41" s="65"/>
      <c r="C41" s="66"/>
      <c r="D41" s="37"/>
      <c r="E41" s="37"/>
      <c r="F41" s="37"/>
      <c r="G41" s="67"/>
      <c r="H41" s="38"/>
      <c r="I41" s="38"/>
      <c r="J41" s="38"/>
      <c r="K41" s="68"/>
      <c r="L41" s="68"/>
      <c r="M41" s="67"/>
      <c r="N41" s="127" t="str">
        <f t="shared" si="0"/>
        <v>//</v>
      </c>
      <c r="O41" s="127" t="str">
        <f t="shared" si="1"/>
        <v>/</v>
      </c>
      <c r="P41" s="52"/>
    </row>
    <row r="42" spans="1:16" s="53" customFormat="1" ht="15.75">
      <c r="A42" s="51" t="s">
        <v>50</v>
      </c>
      <c r="B42" s="65"/>
      <c r="C42" s="66"/>
      <c r="D42" s="37"/>
      <c r="E42" s="37"/>
      <c r="F42" s="37"/>
      <c r="G42" s="67"/>
      <c r="H42" s="38"/>
      <c r="I42" s="38"/>
      <c r="J42" s="38"/>
      <c r="K42" s="68"/>
      <c r="L42" s="68"/>
      <c r="M42" s="67"/>
      <c r="N42" s="127" t="str">
        <f t="shared" si="0"/>
        <v>//</v>
      </c>
      <c r="O42" s="127" t="str">
        <f t="shared" si="1"/>
        <v>/</v>
      </c>
      <c r="P42" s="52"/>
    </row>
    <row r="43" spans="1:16" s="53" customFormat="1" ht="15.75">
      <c r="A43" s="51" t="s">
        <v>51</v>
      </c>
      <c r="B43" s="65"/>
      <c r="C43" s="66"/>
      <c r="D43" s="37"/>
      <c r="E43" s="37"/>
      <c r="F43" s="37"/>
      <c r="G43" s="67"/>
      <c r="H43" s="38"/>
      <c r="I43" s="38"/>
      <c r="J43" s="38"/>
      <c r="K43" s="68"/>
      <c r="L43" s="68"/>
      <c r="M43" s="67"/>
      <c r="N43" s="127" t="str">
        <f t="shared" si="0"/>
        <v>//</v>
      </c>
      <c r="O43" s="127" t="str">
        <f t="shared" si="1"/>
        <v>/</v>
      </c>
      <c r="P43" s="52"/>
    </row>
    <row r="44" spans="1:16" s="53" customFormat="1" ht="15.75">
      <c r="A44" s="51" t="s">
        <v>52</v>
      </c>
      <c r="B44" s="65"/>
      <c r="C44" s="66"/>
      <c r="D44" s="37"/>
      <c r="E44" s="37"/>
      <c r="F44" s="37"/>
      <c r="G44" s="67"/>
      <c r="H44" s="38"/>
      <c r="I44" s="38"/>
      <c r="J44" s="38"/>
      <c r="K44" s="68"/>
      <c r="L44" s="68"/>
      <c r="M44" s="67"/>
      <c r="N44" s="127" t="str">
        <f t="shared" si="0"/>
        <v>//</v>
      </c>
      <c r="O44" s="127" t="str">
        <f t="shared" si="1"/>
        <v>/</v>
      </c>
      <c r="P44" s="52"/>
    </row>
    <row r="45" spans="1:16" s="53" customFormat="1" ht="15.75">
      <c r="A45" s="51" t="s">
        <v>53</v>
      </c>
      <c r="B45" s="65"/>
      <c r="C45" s="66"/>
      <c r="D45" s="37"/>
      <c r="E45" s="37"/>
      <c r="F45" s="37"/>
      <c r="G45" s="67"/>
      <c r="H45" s="38"/>
      <c r="I45" s="38"/>
      <c r="J45" s="38"/>
      <c r="K45" s="68"/>
      <c r="L45" s="68"/>
      <c r="M45" s="67"/>
      <c r="N45" s="127" t="str">
        <f t="shared" si="0"/>
        <v>//</v>
      </c>
      <c r="O45" s="127" t="str">
        <f t="shared" si="1"/>
        <v>/</v>
      </c>
      <c r="P45" s="52"/>
    </row>
    <row r="46" spans="1:16" s="53" customFormat="1" ht="15.75">
      <c r="A46" s="51" t="s">
        <v>54</v>
      </c>
      <c r="B46" s="65"/>
      <c r="C46" s="66"/>
      <c r="D46" s="37"/>
      <c r="E46" s="37"/>
      <c r="F46" s="37"/>
      <c r="G46" s="67"/>
      <c r="H46" s="38"/>
      <c r="I46" s="38"/>
      <c r="J46" s="38"/>
      <c r="K46" s="68"/>
      <c r="L46" s="68"/>
      <c r="M46" s="67"/>
      <c r="N46" s="127" t="str">
        <f t="shared" si="0"/>
        <v>//</v>
      </c>
      <c r="O46" s="127" t="str">
        <f t="shared" si="1"/>
        <v>/</v>
      </c>
      <c r="P46" s="52"/>
    </row>
    <row r="47" spans="1:16" s="53" customFormat="1" ht="15.75">
      <c r="A47" s="51" t="s">
        <v>55</v>
      </c>
      <c r="B47" s="65"/>
      <c r="C47" s="66"/>
      <c r="D47" s="37"/>
      <c r="E47" s="37"/>
      <c r="F47" s="37"/>
      <c r="G47" s="67"/>
      <c r="H47" s="38"/>
      <c r="I47" s="38"/>
      <c r="J47" s="38"/>
      <c r="K47" s="68"/>
      <c r="L47" s="68"/>
      <c r="M47" s="67"/>
      <c r="N47" s="127" t="str">
        <f t="shared" si="0"/>
        <v>//</v>
      </c>
      <c r="O47" s="127" t="str">
        <f t="shared" si="1"/>
        <v>/</v>
      </c>
      <c r="P47" s="52"/>
    </row>
    <row r="48" spans="1:16" s="53" customFormat="1" ht="15.75">
      <c r="A48" s="51" t="s">
        <v>56</v>
      </c>
      <c r="B48" s="65"/>
      <c r="C48" s="66"/>
      <c r="D48" s="37"/>
      <c r="E48" s="37"/>
      <c r="F48" s="37"/>
      <c r="G48" s="67"/>
      <c r="H48" s="38"/>
      <c r="I48" s="38"/>
      <c r="J48" s="38"/>
      <c r="K48" s="68"/>
      <c r="L48" s="68"/>
      <c r="M48" s="67"/>
      <c r="N48" s="127" t="str">
        <f t="shared" si="0"/>
        <v>//</v>
      </c>
      <c r="O48" s="127" t="str">
        <f t="shared" si="1"/>
        <v>/</v>
      </c>
      <c r="P48" s="52"/>
    </row>
    <row r="49" spans="1:16" s="53" customFormat="1" ht="15.75">
      <c r="A49" s="51" t="s">
        <v>57</v>
      </c>
      <c r="B49" s="65"/>
      <c r="C49" s="66"/>
      <c r="D49" s="37"/>
      <c r="E49" s="37"/>
      <c r="F49" s="37"/>
      <c r="G49" s="67"/>
      <c r="H49" s="38"/>
      <c r="I49" s="38"/>
      <c r="J49" s="38"/>
      <c r="K49" s="68"/>
      <c r="L49" s="68"/>
      <c r="M49" s="67"/>
      <c r="N49" s="127" t="str">
        <f t="shared" si="0"/>
        <v>//</v>
      </c>
      <c r="O49" s="127" t="str">
        <f t="shared" si="1"/>
        <v>/</v>
      </c>
      <c r="P49" s="52"/>
    </row>
    <row r="50" spans="1:16" s="53" customFormat="1" ht="15.75">
      <c r="A50" s="51" t="s">
        <v>58</v>
      </c>
      <c r="B50" s="65"/>
      <c r="C50" s="66"/>
      <c r="D50" s="37"/>
      <c r="E50" s="37"/>
      <c r="F50" s="37"/>
      <c r="G50" s="67"/>
      <c r="H50" s="38"/>
      <c r="I50" s="38"/>
      <c r="J50" s="38"/>
      <c r="K50" s="68"/>
      <c r="L50" s="68"/>
      <c r="M50" s="67"/>
      <c r="N50" s="127" t="str">
        <f t="shared" si="0"/>
        <v>//</v>
      </c>
      <c r="O50" s="127" t="str">
        <f t="shared" si="1"/>
        <v>/</v>
      </c>
      <c r="P50" s="52"/>
    </row>
    <row r="51" spans="1:16" s="53" customFormat="1" ht="15.75">
      <c r="A51" s="51" t="s">
        <v>59</v>
      </c>
      <c r="B51" s="65"/>
      <c r="C51" s="66"/>
      <c r="D51" s="37"/>
      <c r="E51" s="37"/>
      <c r="F51" s="37"/>
      <c r="G51" s="67"/>
      <c r="H51" s="38"/>
      <c r="I51" s="38"/>
      <c r="J51" s="38"/>
      <c r="K51" s="68"/>
      <c r="L51" s="68"/>
      <c r="M51" s="67"/>
      <c r="N51" s="127" t="str">
        <f t="shared" si="0"/>
        <v>//</v>
      </c>
      <c r="O51" s="127" t="str">
        <f t="shared" si="1"/>
        <v>/</v>
      </c>
      <c r="P51" s="52"/>
    </row>
    <row r="52" spans="1:16" s="53" customFormat="1" ht="15.75">
      <c r="A52" s="51" t="s">
        <v>60</v>
      </c>
      <c r="B52" s="65"/>
      <c r="C52" s="66"/>
      <c r="D52" s="37"/>
      <c r="E52" s="37"/>
      <c r="F52" s="37"/>
      <c r="G52" s="67"/>
      <c r="H52" s="38"/>
      <c r="I52" s="38"/>
      <c r="J52" s="38"/>
      <c r="K52" s="68"/>
      <c r="L52" s="68"/>
      <c r="M52" s="67"/>
      <c r="N52" s="127" t="str">
        <f t="shared" si="0"/>
        <v>//</v>
      </c>
      <c r="O52" s="127" t="str">
        <f t="shared" si="1"/>
        <v>/</v>
      </c>
      <c r="P52" s="52"/>
    </row>
    <row r="53" spans="1:16" s="53" customFormat="1" ht="15.75">
      <c r="A53" s="51" t="s">
        <v>61</v>
      </c>
      <c r="B53" s="65"/>
      <c r="C53" s="66"/>
      <c r="D53" s="37"/>
      <c r="E53" s="37"/>
      <c r="F53" s="37"/>
      <c r="G53" s="67"/>
      <c r="H53" s="38"/>
      <c r="I53" s="38"/>
      <c r="J53" s="38"/>
      <c r="K53" s="68"/>
      <c r="L53" s="68"/>
      <c r="M53" s="67"/>
      <c r="N53" s="127" t="str">
        <f t="shared" si="0"/>
        <v>//</v>
      </c>
      <c r="O53" s="127" t="str">
        <f t="shared" si="1"/>
        <v>/</v>
      </c>
      <c r="P53" s="52"/>
    </row>
    <row r="54" spans="1:16" s="53" customFormat="1" ht="15.75">
      <c r="A54" s="51" t="s">
        <v>62</v>
      </c>
      <c r="B54" s="65"/>
      <c r="C54" s="66"/>
      <c r="D54" s="37"/>
      <c r="E54" s="37"/>
      <c r="F54" s="37"/>
      <c r="G54" s="67"/>
      <c r="H54" s="38"/>
      <c r="I54" s="38"/>
      <c r="J54" s="38"/>
      <c r="K54" s="68"/>
      <c r="L54" s="68"/>
      <c r="M54" s="67"/>
      <c r="N54" s="127" t="str">
        <f t="shared" si="0"/>
        <v>//</v>
      </c>
      <c r="O54" s="127" t="str">
        <f t="shared" si="1"/>
        <v>/</v>
      </c>
      <c r="P54" s="52"/>
    </row>
    <row r="55" spans="1:16" s="53" customFormat="1" ht="15.75">
      <c r="A55" s="51" t="s">
        <v>63</v>
      </c>
      <c r="B55" s="65"/>
      <c r="C55" s="66"/>
      <c r="D55" s="37"/>
      <c r="E55" s="37"/>
      <c r="F55" s="37"/>
      <c r="G55" s="67"/>
      <c r="H55" s="38"/>
      <c r="I55" s="38"/>
      <c r="J55" s="38"/>
      <c r="K55" s="68"/>
      <c r="L55" s="68"/>
      <c r="M55" s="67"/>
      <c r="N55" s="127" t="str">
        <f t="shared" si="0"/>
        <v>//</v>
      </c>
      <c r="O55" s="127" t="str">
        <f t="shared" si="1"/>
        <v>/</v>
      </c>
      <c r="P55" s="52"/>
    </row>
    <row r="56" spans="1:16" s="53" customFormat="1" ht="15.75">
      <c r="A56" s="51" t="s">
        <v>64</v>
      </c>
      <c r="B56" s="65"/>
      <c r="C56" s="66"/>
      <c r="D56" s="37"/>
      <c r="E56" s="37"/>
      <c r="F56" s="37"/>
      <c r="G56" s="67"/>
      <c r="H56" s="38"/>
      <c r="I56" s="38"/>
      <c r="J56" s="38"/>
      <c r="K56" s="68"/>
      <c r="L56" s="68"/>
      <c r="M56" s="67"/>
      <c r="N56" s="127" t="str">
        <f t="shared" si="0"/>
        <v>//</v>
      </c>
      <c r="O56" s="127" t="str">
        <f t="shared" si="1"/>
        <v>/</v>
      </c>
      <c r="P56" s="52"/>
    </row>
    <row r="57" spans="1:16" s="53" customFormat="1" ht="15.75">
      <c r="A57" s="51" t="s">
        <v>65</v>
      </c>
      <c r="B57" s="65"/>
      <c r="C57" s="66"/>
      <c r="D57" s="37"/>
      <c r="E57" s="37"/>
      <c r="F57" s="37"/>
      <c r="G57" s="67"/>
      <c r="H57" s="38"/>
      <c r="I57" s="38"/>
      <c r="J57" s="38"/>
      <c r="K57" s="68"/>
      <c r="L57" s="68"/>
      <c r="M57" s="67"/>
      <c r="N57" s="127" t="str">
        <f t="shared" si="0"/>
        <v>//</v>
      </c>
      <c r="O57" s="127" t="str">
        <f t="shared" si="1"/>
        <v>/</v>
      </c>
      <c r="P57" s="52"/>
    </row>
    <row r="58" spans="1:16" s="53" customFormat="1" ht="15.75">
      <c r="A58" s="51" t="s">
        <v>67</v>
      </c>
      <c r="B58" s="65"/>
      <c r="C58" s="66"/>
      <c r="D58" s="37"/>
      <c r="E58" s="37"/>
      <c r="F58" s="37"/>
      <c r="G58" s="67"/>
      <c r="H58" s="38"/>
      <c r="I58" s="38"/>
      <c r="J58" s="38"/>
      <c r="K58" s="68"/>
      <c r="L58" s="68"/>
      <c r="M58" s="67"/>
      <c r="N58" s="127" t="str">
        <f t="shared" si="0"/>
        <v>//</v>
      </c>
      <c r="O58" s="127" t="str">
        <f t="shared" si="1"/>
        <v>/</v>
      </c>
      <c r="P58" s="52"/>
    </row>
    <row r="59" spans="1:16" s="50" customFormat="1" ht="18.75">
      <c r="A59" s="54" t="s">
        <v>14</v>
      </c>
      <c r="D59" s="55"/>
      <c r="E59" s="55"/>
      <c r="F59" s="55"/>
      <c r="K59" s="108" t="e">
        <f>'bảngB-THCS'!#REF!</f>
        <v>#REF!</v>
      </c>
      <c r="L59" s="115"/>
      <c r="M59" s="115"/>
      <c r="N59" s="128"/>
      <c r="O59" s="127" t="str">
        <f t="shared" si="1"/>
        <v>/</v>
      </c>
      <c r="P59" s="56"/>
    </row>
    <row r="60" spans="1:16" s="50" customFormat="1" ht="18.75">
      <c r="B60" s="57" t="s">
        <v>2</v>
      </c>
      <c r="C60" s="114"/>
      <c r="D60" s="55"/>
      <c r="E60" s="55"/>
      <c r="F60" s="55"/>
      <c r="K60" s="58" t="s">
        <v>66</v>
      </c>
      <c r="L60" s="116"/>
      <c r="M60" s="116"/>
      <c r="N60" s="129"/>
      <c r="O60" s="127" t="str">
        <f t="shared" si="1"/>
        <v>/</v>
      </c>
      <c r="P60" s="49"/>
    </row>
    <row r="61" spans="1:16" s="50" customFormat="1" ht="16.5" customHeight="1">
      <c r="A61" s="57"/>
      <c r="B61" s="57"/>
      <c r="C61" s="57"/>
      <c r="D61" s="55"/>
      <c r="E61" s="55"/>
      <c r="F61" s="55"/>
      <c r="H61" s="58"/>
      <c r="I61" s="58"/>
      <c r="J61" s="58"/>
      <c r="K61" s="58"/>
      <c r="L61" s="58"/>
      <c r="M61" s="58"/>
      <c r="N61" s="129"/>
      <c r="O61" s="129"/>
      <c r="P61" s="49"/>
    </row>
    <row r="62" spans="1:16" s="50" customFormat="1" ht="16.5" customHeight="1">
      <c r="A62" s="57"/>
      <c r="B62" s="57"/>
      <c r="C62" s="57"/>
      <c r="D62" s="55"/>
      <c r="E62" s="55"/>
      <c r="F62" s="55"/>
      <c r="H62" s="58"/>
      <c r="I62" s="58"/>
      <c r="J62" s="58"/>
      <c r="K62" s="58"/>
      <c r="L62" s="58"/>
      <c r="M62" s="58"/>
      <c r="N62" s="129"/>
      <c r="O62" s="129"/>
      <c r="P62" s="49"/>
    </row>
    <row r="63" spans="1:16" s="50" customFormat="1" ht="16.5" customHeight="1">
      <c r="A63" s="57"/>
      <c r="B63" s="57"/>
      <c r="C63" s="57"/>
      <c r="D63" s="55"/>
      <c r="E63" s="55"/>
      <c r="F63" s="55"/>
      <c r="H63" s="58"/>
      <c r="I63" s="58"/>
      <c r="J63" s="58"/>
      <c r="K63" s="58"/>
      <c r="L63" s="58"/>
      <c r="M63" s="58"/>
      <c r="N63" s="129"/>
      <c r="O63" s="129"/>
      <c r="P63" s="49"/>
    </row>
    <row r="64" spans="1:16" ht="16.5" customHeight="1"/>
    <row r="65" spans="1:16" s="70" customFormat="1" ht="16.5" customHeight="1">
      <c r="A65" s="46"/>
      <c r="B65" s="41" t="e">
        <f>IF(#REF!&lt;&gt;"",#REF!,"")</f>
        <v>#REF!</v>
      </c>
      <c r="C65" s="46"/>
      <c r="D65" s="69"/>
      <c r="E65" s="69"/>
      <c r="F65" s="69"/>
      <c r="H65" s="46"/>
      <c r="I65" s="46"/>
      <c r="J65" s="46"/>
      <c r="K65" s="74" t="e">
        <f>#REF!</f>
        <v>#REF!</v>
      </c>
      <c r="L65" s="46"/>
      <c r="M65" s="46"/>
      <c r="N65" s="126"/>
      <c r="O65" s="126"/>
      <c r="P65" s="71"/>
    </row>
  </sheetData>
  <sheetProtection password="CFC0" sheet="1" objects="1" scenarios="1"/>
  <mergeCells count="21">
    <mergeCell ref="A1:D1"/>
    <mergeCell ref="G1:M1"/>
    <mergeCell ref="A2:D2"/>
    <mergeCell ref="G2:M2"/>
    <mergeCell ref="A3:D3"/>
    <mergeCell ref="G3:M3"/>
    <mergeCell ref="A7:A9"/>
    <mergeCell ref="B7:C9"/>
    <mergeCell ref="D7:F8"/>
    <mergeCell ref="G7:G9"/>
    <mergeCell ref="H7:I7"/>
    <mergeCell ref="N7:N9"/>
    <mergeCell ref="O7:O9"/>
    <mergeCell ref="H8:H9"/>
    <mergeCell ref="I8:I9"/>
    <mergeCell ref="K8:L8"/>
    <mergeCell ref="G4:M4"/>
    <mergeCell ref="G5:M5"/>
    <mergeCell ref="K7:L7"/>
    <mergeCell ref="M7:M9"/>
    <mergeCell ref="J7:J9"/>
  </mergeCells>
  <printOptions horizontalCentered="1"/>
  <pageMargins left="0" right="0" top="0.25" bottom="0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70"/>
  <sheetViews>
    <sheetView topLeftCell="A148" zoomScale="70" zoomScaleNormal="70" workbookViewId="0">
      <selection activeCell="A148" sqref="A148:XFD148"/>
    </sheetView>
  </sheetViews>
  <sheetFormatPr defaultColWidth="9.140625" defaultRowHeight="20.25" customHeight="1"/>
  <cols>
    <col min="1" max="1" width="5.140625" style="173" customWidth="1"/>
    <col min="2" max="2" width="6.42578125" style="173" bestFit="1" customWidth="1"/>
    <col min="3" max="3" width="8.140625" style="173" bestFit="1" customWidth="1"/>
    <col min="4" max="4" width="26.85546875" style="174" customWidth="1"/>
    <col min="5" max="5" width="8.7109375" style="174" customWidth="1"/>
    <col min="6" max="6" width="15" style="176" customWidth="1"/>
    <col min="7" max="7" width="11.28515625" style="176" customWidth="1"/>
    <col min="8" max="8" width="5.7109375" style="176" customWidth="1"/>
    <col min="9" max="9" width="41.7109375" style="176" bestFit="1" customWidth="1"/>
    <col min="10" max="10" width="14" style="176" bestFit="1" customWidth="1"/>
    <col min="11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138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2969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37" t="s">
        <v>8</v>
      </c>
      <c r="B7" s="207" t="s">
        <v>1445</v>
      </c>
      <c r="C7" s="207" t="s">
        <v>1446</v>
      </c>
      <c r="D7" s="236" t="s">
        <v>13</v>
      </c>
      <c r="E7" s="236"/>
      <c r="F7" s="208" t="s">
        <v>3</v>
      </c>
      <c r="G7" s="208" t="s">
        <v>1443</v>
      </c>
      <c r="H7" s="208" t="s">
        <v>4</v>
      </c>
      <c r="I7" s="208" t="s">
        <v>137</v>
      </c>
      <c r="J7" s="208" t="s">
        <v>1444</v>
      </c>
      <c r="K7" s="208" t="s">
        <v>9</v>
      </c>
    </row>
    <row r="8" spans="1:19" s="168" customFormat="1" ht="15.75" customHeight="1">
      <c r="A8" s="237"/>
      <c r="B8" s="207"/>
      <c r="C8" s="207"/>
      <c r="D8" s="236"/>
      <c r="E8" s="236"/>
      <c r="F8" s="208"/>
      <c r="G8" s="208"/>
      <c r="H8" s="208"/>
      <c r="I8" s="208"/>
      <c r="J8" s="208"/>
      <c r="K8" s="208"/>
    </row>
    <row r="9" spans="1:19" s="168" customFormat="1" ht="19.5" customHeight="1">
      <c r="A9" s="237"/>
      <c r="B9" s="207"/>
      <c r="C9" s="207"/>
      <c r="D9" s="236"/>
      <c r="E9" s="236"/>
      <c r="F9" s="208"/>
      <c r="G9" s="208"/>
      <c r="H9" s="208"/>
      <c r="I9" s="208"/>
      <c r="J9" s="208"/>
      <c r="K9" s="208"/>
    </row>
    <row r="10" spans="1:19" s="172" customFormat="1" ht="19.5" customHeight="1">
      <c r="A10" s="187">
        <v>1</v>
      </c>
      <c r="B10" s="187" t="s">
        <v>1722</v>
      </c>
      <c r="C10" s="187">
        <v>1</v>
      </c>
      <c r="D10" s="178" t="s">
        <v>1221</v>
      </c>
      <c r="E10" s="179" t="s">
        <v>497</v>
      </c>
      <c r="F10" s="170" t="s">
        <v>2488</v>
      </c>
      <c r="G10" s="170" t="s">
        <v>153</v>
      </c>
      <c r="H10" s="170" t="s">
        <v>2487</v>
      </c>
      <c r="I10" s="171" t="s">
        <v>1401</v>
      </c>
      <c r="J10" s="171" t="s">
        <v>2062</v>
      </c>
      <c r="K10" s="171"/>
    </row>
    <row r="11" spans="1:19" s="172" customFormat="1" ht="19.5" customHeight="1">
      <c r="A11" s="187">
        <v>2</v>
      </c>
      <c r="B11" s="187" t="s">
        <v>1723</v>
      </c>
      <c r="C11" s="187">
        <v>1</v>
      </c>
      <c r="D11" s="178" t="s">
        <v>1145</v>
      </c>
      <c r="E11" s="179" t="s">
        <v>497</v>
      </c>
      <c r="F11" s="170" t="s">
        <v>2635</v>
      </c>
      <c r="G11" s="170" t="s">
        <v>240</v>
      </c>
      <c r="H11" s="170" t="s">
        <v>2130</v>
      </c>
      <c r="I11" s="171" t="s">
        <v>1426</v>
      </c>
      <c r="J11" s="171" t="s">
        <v>2062</v>
      </c>
      <c r="K11" s="171"/>
    </row>
    <row r="12" spans="1:19" s="172" customFormat="1" ht="19.5" customHeight="1">
      <c r="A12" s="187">
        <v>3</v>
      </c>
      <c r="B12" s="187" t="s">
        <v>1724</v>
      </c>
      <c r="C12" s="187">
        <v>1</v>
      </c>
      <c r="D12" s="178" t="s">
        <v>620</v>
      </c>
      <c r="E12" s="179" t="s">
        <v>497</v>
      </c>
      <c r="F12" s="170" t="s">
        <v>2636</v>
      </c>
      <c r="G12" s="170" t="s">
        <v>153</v>
      </c>
      <c r="H12" s="170" t="s">
        <v>2145</v>
      </c>
      <c r="I12" s="171" t="s">
        <v>1409</v>
      </c>
      <c r="J12" s="171" t="s">
        <v>2062</v>
      </c>
      <c r="K12" s="171"/>
    </row>
    <row r="13" spans="1:19" s="172" customFormat="1" ht="19.5" customHeight="1">
      <c r="A13" s="187">
        <v>4</v>
      </c>
      <c r="B13" s="187" t="s">
        <v>1725</v>
      </c>
      <c r="C13" s="187">
        <v>1</v>
      </c>
      <c r="D13" s="178" t="s">
        <v>948</v>
      </c>
      <c r="E13" s="179" t="s">
        <v>497</v>
      </c>
      <c r="F13" s="170" t="s">
        <v>2637</v>
      </c>
      <c r="G13" s="170" t="s">
        <v>153</v>
      </c>
      <c r="H13" s="170" t="s">
        <v>2459</v>
      </c>
      <c r="I13" s="171" t="s">
        <v>1420</v>
      </c>
      <c r="J13" s="171" t="s">
        <v>2062</v>
      </c>
      <c r="K13" s="171"/>
    </row>
    <row r="14" spans="1:19" s="172" customFormat="1" ht="19.5" customHeight="1">
      <c r="A14" s="187">
        <v>5</v>
      </c>
      <c r="B14" s="187" t="s">
        <v>1726</v>
      </c>
      <c r="C14" s="187">
        <v>1</v>
      </c>
      <c r="D14" s="178" t="s">
        <v>1061</v>
      </c>
      <c r="E14" s="179" t="s">
        <v>359</v>
      </c>
      <c r="F14" s="170" t="s">
        <v>2638</v>
      </c>
      <c r="G14" s="170" t="s">
        <v>153</v>
      </c>
      <c r="H14" s="170" t="s">
        <v>2130</v>
      </c>
      <c r="I14" s="171" t="s">
        <v>1432</v>
      </c>
      <c r="J14" s="171" t="s">
        <v>2062</v>
      </c>
      <c r="K14" s="171"/>
    </row>
    <row r="15" spans="1:19" s="172" customFormat="1" ht="19.5" customHeight="1">
      <c r="A15" s="187">
        <v>6</v>
      </c>
      <c r="B15" s="187" t="s">
        <v>1727</v>
      </c>
      <c r="C15" s="187">
        <v>1</v>
      </c>
      <c r="D15" s="178" t="s">
        <v>1150</v>
      </c>
      <c r="E15" s="179" t="s">
        <v>229</v>
      </c>
      <c r="F15" s="170" t="s">
        <v>2639</v>
      </c>
      <c r="G15" s="170" t="s">
        <v>153</v>
      </c>
      <c r="H15" s="170" t="s">
        <v>2143</v>
      </c>
      <c r="I15" s="171" t="s">
        <v>1428</v>
      </c>
      <c r="J15" s="171" t="s">
        <v>2062</v>
      </c>
      <c r="K15" s="171"/>
    </row>
    <row r="16" spans="1:19" s="172" customFormat="1" ht="19.5" customHeight="1">
      <c r="A16" s="187">
        <v>7</v>
      </c>
      <c r="B16" s="187" t="s">
        <v>1728</v>
      </c>
      <c r="C16" s="187">
        <v>1</v>
      </c>
      <c r="D16" s="178" t="s">
        <v>489</v>
      </c>
      <c r="E16" s="179" t="s">
        <v>229</v>
      </c>
      <c r="F16" s="170" t="s">
        <v>2640</v>
      </c>
      <c r="G16" s="170" t="s">
        <v>153</v>
      </c>
      <c r="H16" s="170" t="s">
        <v>2130</v>
      </c>
      <c r="I16" s="171" t="s">
        <v>1425</v>
      </c>
      <c r="J16" s="171" t="s">
        <v>2062</v>
      </c>
      <c r="K16" s="171"/>
    </row>
    <row r="17" spans="1:11" s="172" customFormat="1" ht="19.5" customHeight="1">
      <c r="A17" s="187">
        <v>8</v>
      </c>
      <c r="B17" s="187" t="s">
        <v>1729</v>
      </c>
      <c r="C17" s="187">
        <v>1</v>
      </c>
      <c r="D17" s="178" t="s">
        <v>1216</v>
      </c>
      <c r="E17" s="179" t="s">
        <v>229</v>
      </c>
      <c r="F17" s="170" t="s">
        <v>2641</v>
      </c>
      <c r="G17" s="170" t="s">
        <v>153</v>
      </c>
      <c r="H17" s="170" t="s">
        <v>2452</v>
      </c>
      <c r="I17" s="171" t="s">
        <v>1395</v>
      </c>
      <c r="J17" s="171" t="s">
        <v>2062</v>
      </c>
      <c r="K17" s="171"/>
    </row>
    <row r="18" spans="1:11" s="172" customFormat="1" ht="19.5" customHeight="1">
      <c r="A18" s="187">
        <v>9</v>
      </c>
      <c r="B18" s="187" t="s">
        <v>1730</v>
      </c>
      <c r="C18" s="187">
        <v>1</v>
      </c>
      <c r="D18" s="178" t="s">
        <v>954</v>
      </c>
      <c r="E18" s="179" t="s">
        <v>955</v>
      </c>
      <c r="F18" s="170" t="s">
        <v>2642</v>
      </c>
      <c r="G18" s="170" t="s">
        <v>153</v>
      </c>
      <c r="H18" s="170" t="s">
        <v>2643</v>
      </c>
      <c r="I18" s="171" t="s">
        <v>1416</v>
      </c>
      <c r="J18" s="171" t="s">
        <v>2062</v>
      </c>
      <c r="K18" s="171"/>
    </row>
    <row r="19" spans="1:11" s="172" customFormat="1" ht="19.5" customHeight="1">
      <c r="A19" s="187">
        <v>10</v>
      </c>
      <c r="B19" s="187" t="s">
        <v>1731</v>
      </c>
      <c r="C19" s="187">
        <v>1</v>
      </c>
      <c r="D19" s="178" t="s">
        <v>758</v>
      </c>
      <c r="E19" s="179" t="s">
        <v>471</v>
      </c>
      <c r="F19" s="170" t="s">
        <v>2644</v>
      </c>
      <c r="G19" s="170" t="s">
        <v>153</v>
      </c>
      <c r="H19" s="170" t="s">
        <v>2130</v>
      </c>
      <c r="I19" s="171" t="s">
        <v>1400</v>
      </c>
      <c r="J19" s="171" t="s">
        <v>2062</v>
      </c>
      <c r="K19" s="171"/>
    </row>
    <row r="20" spans="1:11" s="319" customFormat="1" ht="19.5" customHeight="1">
      <c r="A20" s="315">
        <v>11</v>
      </c>
      <c r="B20" s="315" t="s">
        <v>1732</v>
      </c>
      <c r="C20" s="315">
        <v>1</v>
      </c>
      <c r="D20" s="316" t="s">
        <v>778</v>
      </c>
      <c r="E20" s="317" t="s">
        <v>779</v>
      </c>
      <c r="F20" s="318" t="s">
        <v>2645</v>
      </c>
      <c r="G20" s="318" t="s">
        <v>153</v>
      </c>
      <c r="H20" s="318" t="s">
        <v>2148</v>
      </c>
      <c r="I20" s="318" t="s">
        <v>1397</v>
      </c>
      <c r="J20" s="318" t="s">
        <v>2062</v>
      </c>
      <c r="K20" s="318"/>
    </row>
    <row r="21" spans="1:11" s="172" customFormat="1" ht="19.5" customHeight="1">
      <c r="A21" s="187">
        <v>12</v>
      </c>
      <c r="B21" s="187" t="s">
        <v>1733</v>
      </c>
      <c r="C21" s="187">
        <v>1</v>
      </c>
      <c r="D21" s="178" t="s">
        <v>954</v>
      </c>
      <c r="E21" s="179" t="s">
        <v>779</v>
      </c>
      <c r="F21" s="170" t="s">
        <v>2646</v>
      </c>
      <c r="G21" s="170" t="s">
        <v>153</v>
      </c>
      <c r="H21" s="170" t="s">
        <v>2647</v>
      </c>
      <c r="I21" s="171" t="s">
        <v>1428</v>
      </c>
      <c r="J21" s="171" t="s">
        <v>2062</v>
      </c>
      <c r="K21" s="171"/>
    </row>
    <row r="22" spans="1:11" s="172" customFormat="1" ht="19.5" customHeight="1">
      <c r="A22" s="187">
        <v>13</v>
      </c>
      <c r="B22" s="187" t="s">
        <v>1734</v>
      </c>
      <c r="C22" s="187">
        <v>1</v>
      </c>
      <c r="D22" s="178" t="s">
        <v>946</v>
      </c>
      <c r="E22" s="179" t="s">
        <v>947</v>
      </c>
      <c r="F22" s="170" t="s">
        <v>2648</v>
      </c>
      <c r="G22" s="170" t="s">
        <v>153</v>
      </c>
      <c r="H22" s="170" t="s">
        <v>2448</v>
      </c>
      <c r="I22" s="171" t="s">
        <v>1420</v>
      </c>
      <c r="J22" s="171" t="s">
        <v>2062</v>
      </c>
      <c r="K22" s="171"/>
    </row>
    <row r="23" spans="1:11" s="172" customFormat="1" ht="19.5" customHeight="1">
      <c r="A23" s="187">
        <v>14</v>
      </c>
      <c r="B23" s="187" t="s">
        <v>1735</v>
      </c>
      <c r="C23" s="187">
        <v>1</v>
      </c>
      <c r="D23" s="178" t="s">
        <v>1132</v>
      </c>
      <c r="E23" s="179" t="s">
        <v>446</v>
      </c>
      <c r="F23" s="170" t="s">
        <v>2649</v>
      </c>
      <c r="G23" s="170" t="s">
        <v>153</v>
      </c>
      <c r="H23" s="170" t="s">
        <v>2130</v>
      </c>
      <c r="I23" s="171" t="s">
        <v>1426</v>
      </c>
      <c r="J23" s="171" t="s">
        <v>2062</v>
      </c>
      <c r="K23" s="171"/>
    </row>
    <row r="24" spans="1:11" s="172" customFormat="1" ht="19.5" customHeight="1">
      <c r="A24" s="187">
        <v>15</v>
      </c>
      <c r="B24" s="187" t="s">
        <v>1736</v>
      </c>
      <c r="C24" s="187">
        <v>1</v>
      </c>
      <c r="D24" s="178" t="s">
        <v>1137</v>
      </c>
      <c r="E24" s="179" t="s">
        <v>446</v>
      </c>
      <c r="F24" s="170" t="s">
        <v>2650</v>
      </c>
      <c r="G24" s="170" t="s">
        <v>153</v>
      </c>
      <c r="H24" s="170" t="s">
        <v>2145</v>
      </c>
      <c r="I24" s="171" t="s">
        <v>1428</v>
      </c>
      <c r="J24" s="171" t="s">
        <v>2062</v>
      </c>
      <c r="K24" s="171"/>
    </row>
    <row r="25" spans="1:11" s="172" customFormat="1" ht="19.5" customHeight="1">
      <c r="A25" s="187">
        <v>16</v>
      </c>
      <c r="B25" s="187" t="s">
        <v>1737</v>
      </c>
      <c r="C25" s="187">
        <v>1</v>
      </c>
      <c r="D25" s="178" t="s">
        <v>270</v>
      </c>
      <c r="E25" s="179" t="s">
        <v>293</v>
      </c>
      <c r="F25" s="170" t="s">
        <v>2651</v>
      </c>
      <c r="G25" s="170" t="s">
        <v>153</v>
      </c>
      <c r="H25" s="170" t="s">
        <v>2132</v>
      </c>
      <c r="I25" s="171" t="s">
        <v>1429</v>
      </c>
      <c r="J25" s="171" t="s">
        <v>2062</v>
      </c>
      <c r="K25" s="171"/>
    </row>
    <row r="26" spans="1:11" s="172" customFormat="1" ht="19.5" customHeight="1">
      <c r="A26" s="187">
        <v>17</v>
      </c>
      <c r="B26" s="187" t="s">
        <v>1738</v>
      </c>
      <c r="C26" s="187">
        <v>1</v>
      </c>
      <c r="D26" s="178" t="s">
        <v>353</v>
      </c>
      <c r="E26" s="179" t="s">
        <v>293</v>
      </c>
      <c r="F26" s="170" t="s">
        <v>2652</v>
      </c>
      <c r="G26" s="170" t="s">
        <v>153</v>
      </c>
      <c r="H26" s="170" t="s">
        <v>2132</v>
      </c>
      <c r="I26" s="171" t="s">
        <v>1437</v>
      </c>
      <c r="J26" s="171" t="s">
        <v>2062</v>
      </c>
      <c r="K26" s="171"/>
    </row>
    <row r="27" spans="1:11" s="172" customFormat="1" ht="19.5" customHeight="1">
      <c r="A27" s="187">
        <v>18</v>
      </c>
      <c r="B27" s="187" t="s">
        <v>1739</v>
      </c>
      <c r="C27" s="187">
        <v>1</v>
      </c>
      <c r="D27" s="178" t="s">
        <v>621</v>
      </c>
      <c r="E27" s="179" t="s">
        <v>293</v>
      </c>
      <c r="F27" s="170" t="s">
        <v>2653</v>
      </c>
      <c r="G27" s="170" t="s">
        <v>153</v>
      </c>
      <c r="H27" s="170" t="s">
        <v>2654</v>
      </c>
      <c r="I27" s="171" t="s">
        <v>1409</v>
      </c>
      <c r="J27" s="171" t="s">
        <v>2062</v>
      </c>
      <c r="K27" s="171"/>
    </row>
    <row r="28" spans="1:11" s="172" customFormat="1" ht="19.5" customHeight="1">
      <c r="A28" s="187">
        <v>19</v>
      </c>
      <c r="B28" s="187" t="s">
        <v>1740</v>
      </c>
      <c r="C28" s="187">
        <v>1</v>
      </c>
      <c r="D28" s="178" t="s">
        <v>1148</v>
      </c>
      <c r="E28" s="179" t="s">
        <v>718</v>
      </c>
      <c r="F28" s="170" t="s">
        <v>2655</v>
      </c>
      <c r="G28" s="170" t="s">
        <v>153</v>
      </c>
      <c r="H28" s="170" t="s">
        <v>2143</v>
      </c>
      <c r="I28" s="171" t="s">
        <v>1429</v>
      </c>
      <c r="J28" s="171" t="s">
        <v>2062</v>
      </c>
      <c r="K28" s="171"/>
    </row>
    <row r="29" spans="1:11" s="172" customFormat="1" ht="19.5" customHeight="1">
      <c r="A29" s="187">
        <v>20</v>
      </c>
      <c r="B29" s="187" t="s">
        <v>1741</v>
      </c>
      <c r="C29" s="187">
        <v>1</v>
      </c>
      <c r="D29" s="178" t="s">
        <v>162</v>
      </c>
      <c r="E29" s="179" t="s">
        <v>718</v>
      </c>
      <c r="F29" s="170" t="s">
        <v>2656</v>
      </c>
      <c r="G29" s="170" t="s">
        <v>153</v>
      </c>
      <c r="H29" s="170" t="s">
        <v>2148</v>
      </c>
      <c r="I29" s="171" t="s">
        <v>1415</v>
      </c>
      <c r="J29" s="171" t="s">
        <v>2062</v>
      </c>
      <c r="K29" s="171"/>
    </row>
    <row r="30" spans="1:11" s="172" customFormat="1" ht="19.5" customHeight="1">
      <c r="A30" s="187">
        <v>21</v>
      </c>
      <c r="B30" s="187" t="s">
        <v>1742</v>
      </c>
      <c r="C30" s="187">
        <v>1</v>
      </c>
      <c r="D30" s="178" t="s">
        <v>952</v>
      </c>
      <c r="E30" s="179" t="s">
        <v>718</v>
      </c>
      <c r="F30" s="170" t="s">
        <v>2656</v>
      </c>
      <c r="G30" s="170" t="s">
        <v>153</v>
      </c>
      <c r="H30" s="170" t="s">
        <v>2148</v>
      </c>
      <c r="I30" s="171" t="s">
        <v>1420</v>
      </c>
      <c r="J30" s="171" t="s">
        <v>2062</v>
      </c>
      <c r="K30" s="171"/>
    </row>
    <row r="31" spans="1:11" s="172" customFormat="1" ht="19.5" customHeight="1">
      <c r="A31" s="187">
        <v>22</v>
      </c>
      <c r="B31" s="187" t="s">
        <v>1743</v>
      </c>
      <c r="C31" s="187">
        <v>1</v>
      </c>
      <c r="D31" s="178" t="s">
        <v>1063</v>
      </c>
      <c r="E31" s="179" t="s">
        <v>736</v>
      </c>
      <c r="F31" s="170" t="s">
        <v>2657</v>
      </c>
      <c r="G31" s="170" t="s">
        <v>153</v>
      </c>
      <c r="H31" s="170" t="s">
        <v>2130</v>
      </c>
      <c r="I31" s="171" t="s">
        <v>1432</v>
      </c>
      <c r="J31" s="171" t="s">
        <v>2062</v>
      </c>
      <c r="K31" s="171"/>
    </row>
    <row r="32" spans="1:11" s="172" customFormat="1" ht="19.5" customHeight="1">
      <c r="A32" s="187">
        <v>23</v>
      </c>
      <c r="B32" s="187" t="s">
        <v>1744</v>
      </c>
      <c r="C32" s="187">
        <v>1</v>
      </c>
      <c r="D32" s="178" t="s">
        <v>633</v>
      </c>
      <c r="E32" s="179" t="s">
        <v>425</v>
      </c>
      <c r="F32" s="170" t="s">
        <v>2428</v>
      </c>
      <c r="G32" s="170" t="s">
        <v>153</v>
      </c>
      <c r="H32" s="170" t="s">
        <v>2429</v>
      </c>
      <c r="I32" s="171" t="s">
        <v>1411</v>
      </c>
      <c r="J32" s="171" t="s">
        <v>2062</v>
      </c>
      <c r="K32" s="171"/>
    </row>
    <row r="33" spans="1:11" s="172" customFormat="1" ht="19.5" customHeight="1">
      <c r="A33" s="187">
        <v>24</v>
      </c>
      <c r="B33" s="187" t="s">
        <v>1745</v>
      </c>
      <c r="C33" s="187">
        <v>1</v>
      </c>
      <c r="D33" s="178" t="s">
        <v>384</v>
      </c>
      <c r="E33" s="179" t="s">
        <v>385</v>
      </c>
      <c r="F33" s="170" t="s">
        <v>2422</v>
      </c>
      <c r="G33" s="170" t="s">
        <v>153</v>
      </c>
      <c r="H33" s="170" t="s">
        <v>2130</v>
      </c>
      <c r="I33" s="171" t="s">
        <v>1416</v>
      </c>
      <c r="J33" s="171" t="s">
        <v>2062</v>
      </c>
      <c r="K33" s="171"/>
    </row>
    <row r="34" spans="1:11" s="172" customFormat="1" ht="19.5" customHeight="1">
      <c r="A34" s="187">
        <v>25</v>
      </c>
      <c r="B34" s="187" t="s">
        <v>1746</v>
      </c>
      <c r="C34" s="187">
        <v>1</v>
      </c>
      <c r="D34" s="178" t="s">
        <v>487</v>
      </c>
      <c r="E34" s="179" t="s">
        <v>956</v>
      </c>
      <c r="F34" s="170" t="s">
        <v>2658</v>
      </c>
      <c r="G34" s="170" t="s">
        <v>153</v>
      </c>
      <c r="H34" s="170" t="s">
        <v>2148</v>
      </c>
      <c r="I34" s="171" t="s">
        <v>1418</v>
      </c>
      <c r="J34" s="171" t="s">
        <v>2062</v>
      </c>
      <c r="K34" s="171"/>
    </row>
    <row r="35" spans="1:11" s="172" customFormat="1" ht="19.5" customHeight="1">
      <c r="A35" s="187">
        <v>26</v>
      </c>
      <c r="B35" s="187" t="s">
        <v>1747</v>
      </c>
      <c r="C35" s="187">
        <v>1</v>
      </c>
      <c r="D35" s="178" t="s">
        <v>1215</v>
      </c>
      <c r="E35" s="179" t="s">
        <v>1118</v>
      </c>
      <c r="F35" s="170" t="s">
        <v>2652</v>
      </c>
      <c r="G35" s="170" t="s">
        <v>153</v>
      </c>
      <c r="H35" s="170" t="s">
        <v>2132</v>
      </c>
      <c r="I35" s="171" t="s">
        <v>1395</v>
      </c>
      <c r="J35" s="171" t="s">
        <v>2062</v>
      </c>
      <c r="K35" s="171"/>
    </row>
    <row r="36" spans="1:11" s="172" customFormat="1" ht="19.5" customHeight="1">
      <c r="A36" s="187">
        <v>27</v>
      </c>
      <c r="B36" s="187" t="s">
        <v>1748</v>
      </c>
      <c r="C36" s="187">
        <v>1</v>
      </c>
      <c r="D36" s="178" t="s">
        <v>369</v>
      </c>
      <c r="E36" s="179" t="s">
        <v>260</v>
      </c>
      <c r="F36" s="170" t="s">
        <v>2659</v>
      </c>
      <c r="G36" s="170" t="s">
        <v>153</v>
      </c>
      <c r="H36" s="170" t="s">
        <v>2130</v>
      </c>
      <c r="I36" s="171" t="s">
        <v>1421</v>
      </c>
      <c r="J36" s="171" t="s">
        <v>2062</v>
      </c>
      <c r="K36" s="171"/>
    </row>
    <row r="37" spans="1:11" s="172" customFormat="1" ht="19.5" customHeight="1">
      <c r="A37" s="187">
        <v>28</v>
      </c>
      <c r="B37" s="187" t="s">
        <v>1749</v>
      </c>
      <c r="C37" s="187">
        <v>1</v>
      </c>
      <c r="D37" s="178" t="s">
        <v>622</v>
      </c>
      <c r="E37" s="179" t="s">
        <v>260</v>
      </c>
      <c r="F37" s="170" t="s">
        <v>2660</v>
      </c>
      <c r="G37" s="170" t="s">
        <v>227</v>
      </c>
      <c r="H37" s="170" t="s">
        <v>2483</v>
      </c>
      <c r="I37" s="171" t="s">
        <v>1409</v>
      </c>
      <c r="J37" s="171" t="s">
        <v>2062</v>
      </c>
      <c r="K37" s="171"/>
    </row>
    <row r="38" spans="1:11" s="172" customFormat="1" ht="19.5" customHeight="1">
      <c r="A38" s="187">
        <v>29</v>
      </c>
      <c r="B38" s="187" t="s">
        <v>1750</v>
      </c>
      <c r="C38" s="187">
        <v>1</v>
      </c>
      <c r="D38" s="178" t="s">
        <v>1136</v>
      </c>
      <c r="E38" s="179" t="s">
        <v>260</v>
      </c>
      <c r="F38" s="170" t="s">
        <v>2661</v>
      </c>
      <c r="G38" s="170" t="s">
        <v>227</v>
      </c>
      <c r="H38" s="170" t="s">
        <v>2145</v>
      </c>
      <c r="I38" s="171" t="s">
        <v>1429</v>
      </c>
      <c r="J38" s="171" t="s">
        <v>2062</v>
      </c>
      <c r="K38" s="171"/>
    </row>
    <row r="39" spans="1:11" s="172" customFormat="1" ht="19.5" customHeight="1">
      <c r="A39" s="187">
        <v>30</v>
      </c>
      <c r="B39" s="187" t="s">
        <v>1751</v>
      </c>
      <c r="C39" s="187">
        <v>1</v>
      </c>
      <c r="D39" s="178" t="s">
        <v>951</v>
      </c>
      <c r="E39" s="179" t="s">
        <v>260</v>
      </c>
      <c r="F39" s="170" t="s">
        <v>2454</v>
      </c>
      <c r="G39" s="170" t="s">
        <v>153</v>
      </c>
      <c r="H39" s="170" t="s">
        <v>2455</v>
      </c>
      <c r="I39" s="171" t="s">
        <v>1419</v>
      </c>
      <c r="J39" s="171" t="s">
        <v>2062</v>
      </c>
      <c r="K39" s="171"/>
    </row>
    <row r="40" spans="1:11" s="172" customFormat="1" ht="19.5" customHeight="1">
      <c r="A40" s="187">
        <v>31</v>
      </c>
      <c r="B40" s="187" t="s">
        <v>1752</v>
      </c>
      <c r="C40" s="187">
        <v>1</v>
      </c>
      <c r="D40" s="178" t="s">
        <v>1149</v>
      </c>
      <c r="E40" s="179" t="s">
        <v>260</v>
      </c>
      <c r="F40" s="170" t="s">
        <v>2662</v>
      </c>
      <c r="G40" s="170" t="s">
        <v>153</v>
      </c>
      <c r="H40" s="170" t="s">
        <v>2145</v>
      </c>
      <c r="I40" s="171" t="s">
        <v>1426</v>
      </c>
      <c r="J40" s="171" t="s">
        <v>2062</v>
      </c>
      <c r="K40" s="171"/>
    </row>
    <row r="41" spans="1:11" s="172" customFormat="1" ht="19.5" customHeight="1">
      <c r="A41" s="187">
        <v>32</v>
      </c>
      <c r="B41" s="187" t="s">
        <v>1753</v>
      </c>
      <c r="C41" s="187">
        <v>1</v>
      </c>
      <c r="D41" s="178" t="s">
        <v>625</v>
      </c>
      <c r="E41" s="179" t="s">
        <v>626</v>
      </c>
      <c r="F41" s="170" t="s">
        <v>2663</v>
      </c>
      <c r="G41" s="170" t="s">
        <v>153</v>
      </c>
      <c r="H41" s="170" t="s">
        <v>2664</v>
      </c>
      <c r="I41" s="171" t="s">
        <v>1411</v>
      </c>
      <c r="J41" s="171" t="s">
        <v>2062</v>
      </c>
      <c r="K41" s="171"/>
    </row>
    <row r="42" spans="1:11" s="172" customFormat="1" ht="19.5" customHeight="1">
      <c r="A42" s="187">
        <v>1</v>
      </c>
      <c r="B42" s="187" t="s">
        <v>1754</v>
      </c>
      <c r="C42" s="187">
        <v>2</v>
      </c>
      <c r="D42" s="178" t="s">
        <v>1223</v>
      </c>
      <c r="E42" s="179" t="s">
        <v>314</v>
      </c>
      <c r="F42" s="170" t="s">
        <v>2665</v>
      </c>
      <c r="G42" s="170" t="s">
        <v>153</v>
      </c>
      <c r="H42" s="170" t="s">
        <v>2169</v>
      </c>
      <c r="I42" s="171" t="s">
        <v>1401</v>
      </c>
      <c r="J42" s="171" t="s">
        <v>2062</v>
      </c>
      <c r="K42" s="171"/>
    </row>
    <row r="43" spans="1:11" s="172" customFormat="1" ht="19.5" customHeight="1">
      <c r="A43" s="187">
        <v>2</v>
      </c>
      <c r="B43" s="187" t="s">
        <v>1755</v>
      </c>
      <c r="C43" s="187">
        <v>2</v>
      </c>
      <c r="D43" s="178" t="s">
        <v>618</v>
      </c>
      <c r="E43" s="179" t="s">
        <v>314</v>
      </c>
      <c r="F43" s="170" t="s">
        <v>2177</v>
      </c>
      <c r="G43" s="170" t="s">
        <v>153</v>
      </c>
      <c r="H43" s="170" t="s">
        <v>2143</v>
      </c>
      <c r="I43" s="171" t="s">
        <v>1406</v>
      </c>
      <c r="J43" s="171" t="s">
        <v>2062</v>
      </c>
      <c r="K43" s="171"/>
    </row>
    <row r="44" spans="1:11" s="172" customFormat="1" ht="19.5" customHeight="1">
      <c r="A44" s="187">
        <v>3</v>
      </c>
      <c r="B44" s="187" t="s">
        <v>1756</v>
      </c>
      <c r="C44" s="187">
        <v>2</v>
      </c>
      <c r="D44" s="178" t="s">
        <v>1057</v>
      </c>
      <c r="E44" s="179" t="s">
        <v>314</v>
      </c>
      <c r="F44" s="170" t="s">
        <v>2666</v>
      </c>
      <c r="G44" s="170" t="s">
        <v>153</v>
      </c>
      <c r="H44" s="170" t="s">
        <v>2643</v>
      </c>
      <c r="I44" s="171" t="s">
        <v>1433</v>
      </c>
      <c r="J44" s="171" t="s">
        <v>2062</v>
      </c>
      <c r="K44" s="171"/>
    </row>
    <row r="45" spans="1:11" s="172" customFormat="1" ht="19.5" customHeight="1">
      <c r="A45" s="187">
        <v>4</v>
      </c>
      <c r="B45" s="187" t="s">
        <v>1757</v>
      </c>
      <c r="C45" s="187">
        <v>2</v>
      </c>
      <c r="D45" s="178" t="s">
        <v>634</v>
      </c>
      <c r="E45" s="179" t="s">
        <v>503</v>
      </c>
      <c r="F45" s="170" t="s">
        <v>2177</v>
      </c>
      <c r="G45" s="170" t="s">
        <v>153</v>
      </c>
      <c r="H45" s="170" t="s">
        <v>2175</v>
      </c>
      <c r="I45" s="171" t="s">
        <v>1411</v>
      </c>
      <c r="J45" s="171" t="s">
        <v>2062</v>
      </c>
      <c r="K45" s="171"/>
    </row>
    <row r="46" spans="1:11" s="172" customFormat="1" ht="19.5" customHeight="1">
      <c r="A46" s="187">
        <v>5</v>
      </c>
      <c r="B46" s="187" t="s">
        <v>1758</v>
      </c>
      <c r="C46" s="187">
        <v>2</v>
      </c>
      <c r="D46" s="178" t="s">
        <v>628</v>
      </c>
      <c r="E46" s="179" t="s">
        <v>196</v>
      </c>
      <c r="F46" s="170" t="s">
        <v>2667</v>
      </c>
      <c r="G46" s="170" t="s">
        <v>153</v>
      </c>
      <c r="H46" s="170" t="s">
        <v>2143</v>
      </c>
      <c r="I46" s="171" t="s">
        <v>1411</v>
      </c>
      <c r="J46" s="171" t="s">
        <v>2062</v>
      </c>
      <c r="K46" s="171"/>
    </row>
    <row r="47" spans="1:11" s="172" customFormat="1" ht="19.5" customHeight="1">
      <c r="A47" s="187">
        <v>6</v>
      </c>
      <c r="B47" s="187" t="s">
        <v>1759</v>
      </c>
      <c r="C47" s="187">
        <v>2</v>
      </c>
      <c r="D47" s="178" t="s">
        <v>617</v>
      </c>
      <c r="E47" s="179" t="s">
        <v>196</v>
      </c>
      <c r="F47" s="170" t="s">
        <v>2668</v>
      </c>
      <c r="G47" s="170" t="s">
        <v>153</v>
      </c>
      <c r="H47" s="170" t="s">
        <v>2163</v>
      </c>
      <c r="I47" s="171" t="s">
        <v>1406</v>
      </c>
      <c r="J47" s="171" t="s">
        <v>2062</v>
      </c>
      <c r="K47" s="171"/>
    </row>
    <row r="48" spans="1:11" s="172" customFormat="1" ht="19.5" customHeight="1">
      <c r="A48" s="187">
        <v>7</v>
      </c>
      <c r="B48" s="187" t="s">
        <v>1760</v>
      </c>
      <c r="C48" s="187">
        <v>2</v>
      </c>
      <c r="D48" s="178" t="s">
        <v>631</v>
      </c>
      <c r="E48" s="179" t="s">
        <v>196</v>
      </c>
      <c r="F48" s="170" t="s">
        <v>2669</v>
      </c>
      <c r="G48" s="170" t="s">
        <v>153</v>
      </c>
      <c r="H48" s="170" t="s">
        <v>2175</v>
      </c>
      <c r="I48" s="171" t="s">
        <v>1411</v>
      </c>
      <c r="J48" s="171" t="s">
        <v>2062</v>
      </c>
      <c r="K48" s="171"/>
    </row>
    <row r="49" spans="1:11" s="172" customFormat="1" ht="19.5" customHeight="1">
      <c r="A49" s="187">
        <v>8</v>
      </c>
      <c r="B49" s="187" t="s">
        <v>1761</v>
      </c>
      <c r="C49" s="187">
        <v>2</v>
      </c>
      <c r="D49" s="178" t="s">
        <v>1279</v>
      </c>
      <c r="E49" s="179" t="s">
        <v>196</v>
      </c>
      <c r="F49" s="170" t="s">
        <v>2670</v>
      </c>
      <c r="G49" s="170" t="s">
        <v>153</v>
      </c>
      <c r="H49" s="170" t="s">
        <v>2132</v>
      </c>
      <c r="I49" s="171" t="s">
        <v>1394</v>
      </c>
      <c r="J49" s="171" t="s">
        <v>2062</v>
      </c>
      <c r="K49" s="171"/>
    </row>
    <row r="50" spans="1:11" s="172" customFormat="1" ht="19.5" customHeight="1">
      <c r="A50" s="187">
        <v>9</v>
      </c>
      <c r="B50" s="187" t="s">
        <v>1762</v>
      </c>
      <c r="C50" s="187">
        <v>2</v>
      </c>
      <c r="D50" s="178" t="s">
        <v>1219</v>
      </c>
      <c r="E50" s="179" t="s">
        <v>318</v>
      </c>
      <c r="F50" s="170" t="s">
        <v>2671</v>
      </c>
      <c r="G50" s="170" t="s">
        <v>153</v>
      </c>
      <c r="H50" s="170" t="s">
        <v>2132</v>
      </c>
      <c r="I50" s="171" t="s">
        <v>1400</v>
      </c>
      <c r="J50" s="171" t="s">
        <v>2062</v>
      </c>
      <c r="K50" s="171"/>
    </row>
    <row r="51" spans="1:11" s="172" customFormat="1" ht="19.5" customHeight="1">
      <c r="A51" s="187">
        <v>10</v>
      </c>
      <c r="B51" s="187" t="s">
        <v>1763</v>
      </c>
      <c r="C51" s="187">
        <v>2</v>
      </c>
      <c r="D51" s="178" t="s">
        <v>1065</v>
      </c>
      <c r="E51" s="179" t="s">
        <v>318</v>
      </c>
      <c r="F51" s="170" t="s">
        <v>2672</v>
      </c>
      <c r="G51" s="170" t="s">
        <v>153</v>
      </c>
      <c r="H51" s="170" t="s">
        <v>2179</v>
      </c>
      <c r="I51" s="171" t="s">
        <v>1440</v>
      </c>
      <c r="J51" s="171" t="s">
        <v>2062</v>
      </c>
      <c r="K51" s="171"/>
    </row>
    <row r="52" spans="1:11" s="172" customFormat="1" ht="19.5" customHeight="1">
      <c r="A52" s="187">
        <v>11</v>
      </c>
      <c r="B52" s="187" t="s">
        <v>1764</v>
      </c>
      <c r="C52" s="187">
        <v>2</v>
      </c>
      <c r="D52" s="178" t="s">
        <v>1055</v>
      </c>
      <c r="E52" s="179" t="s">
        <v>318</v>
      </c>
      <c r="F52" s="170" t="s">
        <v>2673</v>
      </c>
      <c r="G52" s="170" t="s">
        <v>153</v>
      </c>
      <c r="H52" s="170" t="s">
        <v>2136</v>
      </c>
      <c r="I52" s="171" t="s">
        <v>1433</v>
      </c>
      <c r="J52" s="171" t="s">
        <v>2062</v>
      </c>
      <c r="K52" s="171"/>
    </row>
    <row r="53" spans="1:11" s="172" customFormat="1" ht="19.5" customHeight="1">
      <c r="A53" s="187">
        <v>12</v>
      </c>
      <c r="B53" s="187" t="s">
        <v>1765</v>
      </c>
      <c r="C53" s="187">
        <v>2</v>
      </c>
      <c r="D53" s="178" t="s">
        <v>372</v>
      </c>
      <c r="E53" s="179" t="s">
        <v>318</v>
      </c>
      <c r="F53" s="170" t="s">
        <v>2404</v>
      </c>
      <c r="G53" s="170" t="s">
        <v>227</v>
      </c>
      <c r="H53" s="170" t="s">
        <v>2403</v>
      </c>
      <c r="I53" s="171" t="s">
        <v>1421</v>
      </c>
      <c r="J53" s="171" t="s">
        <v>2062</v>
      </c>
      <c r="K53" s="171"/>
    </row>
    <row r="54" spans="1:11" s="172" customFormat="1" ht="19.5" customHeight="1">
      <c r="A54" s="187">
        <v>13</v>
      </c>
      <c r="B54" s="187" t="s">
        <v>1766</v>
      </c>
      <c r="C54" s="187">
        <v>2</v>
      </c>
      <c r="D54" s="178" t="s">
        <v>635</v>
      </c>
      <c r="E54" s="179" t="s">
        <v>318</v>
      </c>
      <c r="F54" s="170" t="s">
        <v>2674</v>
      </c>
      <c r="G54" s="170" t="s">
        <v>153</v>
      </c>
      <c r="H54" s="170" t="s">
        <v>2664</v>
      </c>
      <c r="I54" s="171" t="s">
        <v>1411</v>
      </c>
      <c r="J54" s="171" t="s">
        <v>2062</v>
      </c>
      <c r="K54" s="171"/>
    </row>
    <row r="55" spans="1:11" s="172" customFormat="1" ht="19.5" customHeight="1">
      <c r="A55" s="187">
        <v>14</v>
      </c>
      <c r="B55" s="187" t="s">
        <v>1767</v>
      </c>
      <c r="C55" s="187">
        <v>2</v>
      </c>
      <c r="D55" s="178" t="s">
        <v>1047</v>
      </c>
      <c r="E55" s="179" t="s">
        <v>207</v>
      </c>
      <c r="F55" s="170" t="s">
        <v>2675</v>
      </c>
      <c r="G55" s="170" t="s">
        <v>153</v>
      </c>
      <c r="H55" s="170" t="s">
        <v>2183</v>
      </c>
      <c r="I55" s="171" t="s">
        <v>1439</v>
      </c>
      <c r="J55" s="171" t="s">
        <v>2062</v>
      </c>
      <c r="K55" s="171"/>
    </row>
    <row r="56" spans="1:11" s="172" customFormat="1" ht="19.5" customHeight="1">
      <c r="A56" s="187">
        <v>15</v>
      </c>
      <c r="B56" s="187" t="s">
        <v>1768</v>
      </c>
      <c r="C56" s="187">
        <v>2</v>
      </c>
      <c r="D56" s="178" t="s">
        <v>650</v>
      </c>
      <c r="E56" s="179" t="s">
        <v>207</v>
      </c>
      <c r="F56" s="170" t="s">
        <v>2676</v>
      </c>
      <c r="G56" s="170" t="s">
        <v>153</v>
      </c>
      <c r="H56" s="170" t="s">
        <v>2143</v>
      </c>
      <c r="I56" s="171" t="s">
        <v>1403</v>
      </c>
      <c r="J56" s="171" t="s">
        <v>2062</v>
      </c>
      <c r="K56" s="171"/>
    </row>
    <row r="57" spans="1:11" s="172" customFormat="1" ht="19.5" customHeight="1">
      <c r="A57" s="187">
        <v>16</v>
      </c>
      <c r="B57" s="187" t="s">
        <v>1769</v>
      </c>
      <c r="C57" s="187">
        <v>2</v>
      </c>
      <c r="D57" s="178" t="s">
        <v>1048</v>
      </c>
      <c r="E57" s="179" t="s">
        <v>195</v>
      </c>
      <c r="F57" s="170" t="s">
        <v>2677</v>
      </c>
      <c r="G57" s="170" t="s">
        <v>153</v>
      </c>
      <c r="H57" s="170" t="s">
        <v>2448</v>
      </c>
      <c r="I57" s="171" t="s">
        <v>1438</v>
      </c>
      <c r="J57" s="171" t="s">
        <v>2062</v>
      </c>
      <c r="K57" s="171"/>
    </row>
    <row r="58" spans="1:11" s="172" customFormat="1" ht="19.5" customHeight="1">
      <c r="A58" s="187">
        <v>17</v>
      </c>
      <c r="B58" s="187" t="s">
        <v>1770</v>
      </c>
      <c r="C58" s="187">
        <v>2</v>
      </c>
      <c r="D58" s="178" t="s">
        <v>640</v>
      </c>
      <c r="E58" s="179" t="s">
        <v>195</v>
      </c>
      <c r="F58" s="170" t="s">
        <v>2678</v>
      </c>
      <c r="G58" s="170" t="s">
        <v>153</v>
      </c>
      <c r="H58" s="170" t="s">
        <v>2448</v>
      </c>
      <c r="I58" s="171" t="s">
        <v>1413</v>
      </c>
      <c r="J58" s="171" t="s">
        <v>2062</v>
      </c>
      <c r="K58" s="171"/>
    </row>
    <row r="59" spans="1:11" s="172" customFormat="1" ht="19.5" customHeight="1">
      <c r="A59" s="187">
        <v>18</v>
      </c>
      <c r="B59" s="187" t="s">
        <v>1771</v>
      </c>
      <c r="C59" s="187">
        <v>2</v>
      </c>
      <c r="D59" s="178" t="s">
        <v>1220</v>
      </c>
      <c r="E59" s="179" t="s">
        <v>195</v>
      </c>
      <c r="F59" s="170" t="s">
        <v>2482</v>
      </c>
      <c r="G59" s="170" t="s">
        <v>153</v>
      </c>
      <c r="H59" s="170" t="s">
        <v>2483</v>
      </c>
      <c r="I59" s="171" t="s">
        <v>1398</v>
      </c>
      <c r="J59" s="171" t="s">
        <v>2062</v>
      </c>
      <c r="K59" s="171"/>
    </row>
    <row r="60" spans="1:11" s="172" customFormat="1" ht="19.5" customHeight="1">
      <c r="A60" s="187">
        <v>19</v>
      </c>
      <c r="B60" s="187" t="s">
        <v>1772</v>
      </c>
      <c r="C60" s="187">
        <v>2</v>
      </c>
      <c r="D60" s="178" t="s">
        <v>636</v>
      </c>
      <c r="E60" s="179" t="s">
        <v>195</v>
      </c>
      <c r="F60" s="170" t="s">
        <v>2679</v>
      </c>
      <c r="G60" s="170" t="s">
        <v>153</v>
      </c>
      <c r="H60" s="170" t="s">
        <v>2459</v>
      </c>
      <c r="I60" s="171" t="s">
        <v>1410</v>
      </c>
      <c r="J60" s="171" t="s">
        <v>2062</v>
      </c>
      <c r="K60" s="171"/>
    </row>
    <row r="61" spans="1:11" s="172" customFormat="1" ht="19.5" customHeight="1">
      <c r="A61" s="187">
        <v>20</v>
      </c>
      <c r="B61" s="187" t="s">
        <v>1773</v>
      </c>
      <c r="C61" s="187">
        <v>2</v>
      </c>
      <c r="D61" s="178" t="s">
        <v>1133</v>
      </c>
      <c r="E61" s="179" t="s">
        <v>351</v>
      </c>
      <c r="F61" s="170" t="s">
        <v>2680</v>
      </c>
      <c r="G61" s="170" t="s">
        <v>153</v>
      </c>
      <c r="H61" s="170" t="s">
        <v>2123</v>
      </c>
      <c r="I61" s="171" t="s">
        <v>1425</v>
      </c>
      <c r="J61" s="171" t="s">
        <v>2062</v>
      </c>
      <c r="K61" s="171"/>
    </row>
    <row r="62" spans="1:11" s="172" customFormat="1" ht="19.5" customHeight="1">
      <c r="A62" s="187">
        <v>21</v>
      </c>
      <c r="B62" s="187" t="s">
        <v>1774</v>
      </c>
      <c r="C62" s="187">
        <v>2</v>
      </c>
      <c r="D62" s="178" t="s">
        <v>1131</v>
      </c>
      <c r="E62" s="179" t="s">
        <v>354</v>
      </c>
      <c r="F62" s="170" t="s">
        <v>2681</v>
      </c>
      <c r="G62" s="170" t="s">
        <v>153</v>
      </c>
      <c r="H62" s="170" t="s">
        <v>2132</v>
      </c>
      <c r="I62" s="171" t="s">
        <v>1425</v>
      </c>
      <c r="J62" s="171" t="s">
        <v>2062</v>
      </c>
      <c r="K62" s="171"/>
    </row>
    <row r="63" spans="1:11" s="172" customFormat="1" ht="19.5" customHeight="1">
      <c r="A63" s="187">
        <v>22</v>
      </c>
      <c r="B63" s="187" t="s">
        <v>1775</v>
      </c>
      <c r="C63" s="187">
        <v>2</v>
      </c>
      <c r="D63" s="178" t="s">
        <v>945</v>
      </c>
      <c r="E63" s="179" t="s">
        <v>354</v>
      </c>
      <c r="F63" s="170" t="s">
        <v>2682</v>
      </c>
      <c r="G63" s="170" t="s">
        <v>153</v>
      </c>
      <c r="H63" s="170" t="s">
        <v>2459</v>
      </c>
      <c r="I63" s="171" t="s">
        <v>1415</v>
      </c>
      <c r="J63" s="171" t="s">
        <v>2062</v>
      </c>
      <c r="K63" s="171"/>
    </row>
    <row r="64" spans="1:11" s="172" customFormat="1" ht="19.5" customHeight="1">
      <c r="A64" s="187">
        <v>23</v>
      </c>
      <c r="B64" s="187" t="s">
        <v>1776</v>
      </c>
      <c r="C64" s="187">
        <v>2</v>
      </c>
      <c r="D64" s="178" t="s">
        <v>375</v>
      </c>
      <c r="E64" s="179" t="s">
        <v>354</v>
      </c>
      <c r="F64" s="170" t="s">
        <v>2683</v>
      </c>
      <c r="G64" s="170" t="s">
        <v>153</v>
      </c>
      <c r="H64" s="170" t="s">
        <v>2407</v>
      </c>
      <c r="I64" s="171" t="s">
        <v>1421</v>
      </c>
      <c r="J64" s="171" t="s">
        <v>2062</v>
      </c>
      <c r="K64" s="171"/>
    </row>
    <row r="65" spans="1:11" s="172" customFormat="1" ht="19.5" customHeight="1">
      <c r="A65" s="187">
        <v>24</v>
      </c>
      <c r="B65" s="187" t="s">
        <v>1777</v>
      </c>
      <c r="C65" s="187">
        <v>2</v>
      </c>
      <c r="D65" s="178" t="s">
        <v>953</v>
      </c>
      <c r="E65" s="179" t="s">
        <v>221</v>
      </c>
      <c r="F65" s="170" t="s">
        <v>2684</v>
      </c>
      <c r="G65" s="170" t="s">
        <v>153</v>
      </c>
      <c r="H65" s="170" t="s">
        <v>2148</v>
      </c>
      <c r="I65" s="171" t="s">
        <v>1415</v>
      </c>
      <c r="J65" s="171" t="s">
        <v>2062</v>
      </c>
      <c r="K65" s="171"/>
    </row>
    <row r="66" spans="1:11" s="172" customFormat="1" ht="19.5" customHeight="1">
      <c r="A66" s="187">
        <v>25</v>
      </c>
      <c r="B66" s="187" t="s">
        <v>1778</v>
      </c>
      <c r="C66" s="187">
        <v>2</v>
      </c>
      <c r="D66" s="178" t="s">
        <v>1142</v>
      </c>
      <c r="E66" s="179" t="s">
        <v>247</v>
      </c>
      <c r="F66" s="170" t="s">
        <v>2187</v>
      </c>
      <c r="G66" s="170" t="s">
        <v>153</v>
      </c>
      <c r="H66" s="170" t="s">
        <v>2132</v>
      </c>
      <c r="I66" s="171" t="s">
        <v>1425</v>
      </c>
      <c r="J66" s="171" t="s">
        <v>2062</v>
      </c>
      <c r="K66" s="171"/>
    </row>
    <row r="67" spans="1:11" s="172" customFormat="1" ht="19.5" customHeight="1">
      <c r="A67" s="187">
        <v>26</v>
      </c>
      <c r="B67" s="187" t="s">
        <v>1779</v>
      </c>
      <c r="C67" s="187">
        <v>2</v>
      </c>
      <c r="D67" s="178" t="s">
        <v>1059</v>
      </c>
      <c r="E67" s="179" t="s">
        <v>1060</v>
      </c>
      <c r="F67" s="170" t="s">
        <v>2685</v>
      </c>
      <c r="G67" s="170" t="s">
        <v>153</v>
      </c>
      <c r="H67" s="170" t="s">
        <v>2130</v>
      </c>
      <c r="I67" s="171" t="s">
        <v>1432</v>
      </c>
      <c r="J67" s="171" t="s">
        <v>2062</v>
      </c>
      <c r="K67" s="171"/>
    </row>
    <row r="68" spans="1:11" s="172" customFormat="1" ht="19.5" customHeight="1">
      <c r="A68" s="187">
        <v>27</v>
      </c>
      <c r="B68" s="187" t="s">
        <v>1780</v>
      </c>
      <c r="C68" s="187">
        <v>2</v>
      </c>
      <c r="D68" s="178" t="s">
        <v>647</v>
      </c>
      <c r="E68" s="179" t="s">
        <v>609</v>
      </c>
      <c r="F68" s="170" t="s">
        <v>2686</v>
      </c>
      <c r="G68" s="170" t="s">
        <v>153</v>
      </c>
      <c r="H68" s="170" t="s">
        <v>2148</v>
      </c>
      <c r="I68" s="171" t="s">
        <v>1403</v>
      </c>
      <c r="J68" s="171" t="s">
        <v>2062</v>
      </c>
      <c r="K68" s="171"/>
    </row>
    <row r="69" spans="1:11" s="172" customFormat="1" ht="19.5" customHeight="1">
      <c r="A69" s="187">
        <v>28</v>
      </c>
      <c r="B69" s="187" t="s">
        <v>1781</v>
      </c>
      <c r="C69" s="187">
        <v>2</v>
      </c>
      <c r="D69" s="178" t="s">
        <v>949</v>
      </c>
      <c r="E69" s="179" t="s">
        <v>609</v>
      </c>
      <c r="F69" s="170" t="s">
        <v>2458</v>
      </c>
      <c r="G69" s="170" t="s">
        <v>153</v>
      </c>
      <c r="H69" s="170" t="s">
        <v>2459</v>
      </c>
      <c r="I69" s="171" t="s">
        <v>1418</v>
      </c>
      <c r="J69" s="171" t="s">
        <v>2062</v>
      </c>
      <c r="K69" s="171"/>
    </row>
    <row r="70" spans="1:11" s="172" customFormat="1" ht="19.5" customHeight="1">
      <c r="A70" s="187">
        <v>29</v>
      </c>
      <c r="B70" s="187" t="s">
        <v>1782</v>
      </c>
      <c r="C70" s="187">
        <v>2</v>
      </c>
      <c r="D70" s="178" t="s">
        <v>1138</v>
      </c>
      <c r="E70" s="179" t="s">
        <v>609</v>
      </c>
      <c r="F70" s="170" t="s">
        <v>2687</v>
      </c>
      <c r="G70" s="170" t="s">
        <v>153</v>
      </c>
      <c r="H70" s="170" t="s">
        <v>2130</v>
      </c>
      <c r="I70" s="171" t="s">
        <v>1426</v>
      </c>
      <c r="J70" s="171" t="s">
        <v>2062</v>
      </c>
      <c r="K70" s="171"/>
    </row>
    <row r="71" spans="1:11" s="172" customFormat="1" ht="19.5" customHeight="1">
      <c r="A71" s="187">
        <v>30</v>
      </c>
      <c r="B71" s="187" t="s">
        <v>1783</v>
      </c>
      <c r="C71" s="187">
        <v>2</v>
      </c>
      <c r="D71" s="178" t="s">
        <v>944</v>
      </c>
      <c r="E71" s="179" t="s">
        <v>609</v>
      </c>
      <c r="F71" s="170" t="s">
        <v>2688</v>
      </c>
      <c r="G71" s="170" t="s">
        <v>153</v>
      </c>
      <c r="H71" s="170" t="s">
        <v>2459</v>
      </c>
      <c r="I71" s="171" t="s">
        <v>1416</v>
      </c>
      <c r="J71" s="171" t="s">
        <v>2062</v>
      </c>
      <c r="K71" s="171"/>
    </row>
    <row r="72" spans="1:11" s="172" customFormat="1" ht="19.5" customHeight="1">
      <c r="A72" s="187">
        <v>31</v>
      </c>
      <c r="B72" s="187" t="s">
        <v>1784</v>
      </c>
      <c r="C72" s="187">
        <v>2</v>
      </c>
      <c r="D72" s="178" t="s">
        <v>642</v>
      </c>
      <c r="E72" s="179" t="s">
        <v>643</v>
      </c>
      <c r="F72" s="170" t="s">
        <v>2689</v>
      </c>
      <c r="G72" s="170" t="s">
        <v>153</v>
      </c>
      <c r="H72" s="170" t="s">
        <v>2478</v>
      </c>
      <c r="I72" s="171" t="s">
        <v>1413</v>
      </c>
      <c r="J72" s="171" t="s">
        <v>2062</v>
      </c>
      <c r="K72" s="171"/>
    </row>
    <row r="73" spans="1:11" s="172" customFormat="1" ht="19.5" customHeight="1">
      <c r="A73" s="187">
        <v>32</v>
      </c>
      <c r="B73" s="187" t="s">
        <v>1785</v>
      </c>
      <c r="C73" s="187">
        <v>2</v>
      </c>
      <c r="D73" s="178" t="s">
        <v>321</v>
      </c>
      <c r="E73" s="179" t="s">
        <v>223</v>
      </c>
      <c r="F73" s="170" t="s">
        <v>2690</v>
      </c>
      <c r="G73" s="170" t="s">
        <v>227</v>
      </c>
      <c r="H73" s="170" t="s">
        <v>2407</v>
      </c>
      <c r="I73" s="171" t="s">
        <v>1421</v>
      </c>
      <c r="J73" s="171" t="s">
        <v>2062</v>
      </c>
      <c r="K73" s="171"/>
    </row>
    <row r="74" spans="1:11" s="172" customFormat="1" ht="19.5" customHeight="1">
      <c r="A74" s="187">
        <v>1</v>
      </c>
      <c r="B74" s="187" t="s">
        <v>1786</v>
      </c>
      <c r="C74" s="187">
        <v>3</v>
      </c>
      <c r="D74" s="178" t="s">
        <v>383</v>
      </c>
      <c r="E74" s="179" t="s">
        <v>223</v>
      </c>
      <c r="F74" s="170" t="s">
        <v>2691</v>
      </c>
      <c r="G74" s="170" t="s">
        <v>240</v>
      </c>
      <c r="H74" s="170" t="s">
        <v>2452</v>
      </c>
      <c r="I74" s="171" t="s">
        <v>1424</v>
      </c>
      <c r="J74" s="171" t="s">
        <v>2062</v>
      </c>
      <c r="K74" s="171"/>
    </row>
    <row r="75" spans="1:11" s="172" customFormat="1" ht="19.5" customHeight="1">
      <c r="A75" s="187">
        <v>2</v>
      </c>
      <c r="B75" s="187" t="s">
        <v>1787</v>
      </c>
      <c r="C75" s="187">
        <v>3</v>
      </c>
      <c r="D75" s="178" t="s">
        <v>489</v>
      </c>
      <c r="E75" s="179" t="s">
        <v>223</v>
      </c>
      <c r="F75" s="170" t="s">
        <v>2692</v>
      </c>
      <c r="G75" s="170" t="s">
        <v>153</v>
      </c>
      <c r="H75" s="170" t="s">
        <v>2130</v>
      </c>
      <c r="I75" s="171" t="s">
        <v>1428</v>
      </c>
      <c r="J75" s="171" t="s">
        <v>2062</v>
      </c>
      <c r="K75" s="171"/>
    </row>
    <row r="76" spans="1:11" s="172" customFormat="1" ht="19.5" customHeight="1">
      <c r="A76" s="187">
        <v>3</v>
      </c>
      <c r="B76" s="187" t="s">
        <v>1788</v>
      </c>
      <c r="C76" s="187">
        <v>3</v>
      </c>
      <c r="D76" s="178" t="s">
        <v>1129</v>
      </c>
      <c r="E76" s="179" t="s">
        <v>223</v>
      </c>
      <c r="F76" s="170" t="s">
        <v>2693</v>
      </c>
      <c r="G76" s="170" t="s">
        <v>153</v>
      </c>
      <c r="H76" s="170" t="s">
        <v>2130</v>
      </c>
      <c r="I76" s="171" t="s">
        <v>1428</v>
      </c>
      <c r="J76" s="171" t="s">
        <v>2062</v>
      </c>
      <c r="K76" s="171"/>
    </row>
    <row r="77" spans="1:11" s="172" customFormat="1" ht="19.5" customHeight="1">
      <c r="A77" s="187">
        <v>4</v>
      </c>
      <c r="B77" s="187" t="s">
        <v>1789</v>
      </c>
      <c r="C77" s="187">
        <v>3</v>
      </c>
      <c r="D77" s="178" t="s">
        <v>380</v>
      </c>
      <c r="E77" s="179" t="s">
        <v>381</v>
      </c>
      <c r="F77" s="170" t="s">
        <v>2694</v>
      </c>
      <c r="G77" s="170" t="s">
        <v>382</v>
      </c>
      <c r="H77" s="170" t="s">
        <v>2452</v>
      </c>
      <c r="I77" s="171" t="s">
        <v>1424</v>
      </c>
      <c r="J77" s="171" t="s">
        <v>2062</v>
      </c>
      <c r="K77" s="171"/>
    </row>
    <row r="78" spans="1:11" s="172" customFormat="1" ht="19.5" customHeight="1">
      <c r="A78" s="187">
        <v>5</v>
      </c>
      <c r="B78" s="187" t="s">
        <v>1790</v>
      </c>
      <c r="C78" s="187">
        <v>3</v>
      </c>
      <c r="D78" s="178" t="s">
        <v>958</v>
      </c>
      <c r="E78" s="179" t="s">
        <v>812</v>
      </c>
      <c r="F78" s="170" t="s">
        <v>2463</v>
      </c>
      <c r="G78" s="170" t="s">
        <v>153</v>
      </c>
      <c r="H78" s="170" t="s">
        <v>2148</v>
      </c>
      <c r="I78" s="171" t="s">
        <v>1415</v>
      </c>
      <c r="J78" s="171" t="s">
        <v>2062</v>
      </c>
      <c r="K78" s="171"/>
    </row>
    <row r="79" spans="1:11" s="172" customFormat="1" ht="19.5" customHeight="1">
      <c r="A79" s="187">
        <v>6</v>
      </c>
      <c r="B79" s="187" t="s">
        <v>1791</v>
      </c>
      <c r="C79" s="187">
        <v>3</v>
      </c>
      <c r="D79" s="178" t="s">
        <v>1049</v>
      </c>
      <c r="E79" s="179" t="s">
        <v>231</v>
      </c>
      <c r="F79" s="170" t="s">
        <v>2695</v>
      </c>
      <c r="G79" s="170" t="s">
        <v>153</v>
      </c>
      <c r="H79" s="170" t="s">
        <v>2120</v>
      </c>
      <c r="I79" s="171" t="s">
        <v>1437</v>
      </c>
      <c r="J79" s="171" t="s">
        <v>2062</v>
      </c>
      <c r="K79" s="171"/>
    </row>
    <row r="80" spans="1:11" s="172" customFormat="1" ht="19.5" customHeight="1">
      <c r="A80" s="187">
        <v>7</v>
      </c>
      <c r="B80" s="187" t="s">
        <v>1792</v>
      </c>
      <c r="C80" s="187">
        <v>3</v>
      </c>
      <c r="D80" s="178" t="s">
        <v>1066</v>
      </c>
      <c r="E80" s="179" t="s">
        <v>231</v>
      </c>
      <c r="F80" s="170" t="s">
        <v>2696</v>
      </c>
      <c r="G80" s="170" t="s">
        <v>153</v>
      </c>
      <c r="H80" s="170" t="s">
        <v>2193</v>
      </c>
      <c r="I80" s="171" t="s">
        <v>1431</v>
      </c>
      <c r="J80" s="171" t="s">
        <v>2062</v>
      </c>
      <c r="K80" s="171"/>
    </row>
    <row r="81" spans="1:11" s="172" customFormat="1" ht="19.5" customHeight="1">
      <c r="A81" s="187">
        <v>8</v>
      </c>
      <c r="B81" s="187" t="s">
        <v>1793</v>
      </c>
      <c r="C81" s="187">
        <v>3</v>
      </c>
      <c r="D81" s="178" t="s">
        <v>644</v>
      </c>
      <c r="E81" s="179" t="s">
        <v>231</v>
      </c>
      <c r="F81" s="170" t="s">
        <v>2697</v>
      </c>
      <c r="G81" s="170" t="s">
        <v>153</v>
      </c>
      <c r="H81" s="170" t="s">
        <v>2132</v>
      </c>
      <c r="I81" s="171" t="s">
        <v>1403</v>
      </c>
      <c r="J81" s="171" t="s">
        <v>2062</v>
      </c>
      <c r="K81" s="171"/>
    </row>
    <row r="82" spans="1:11" s="172" customFormat="1" ht="19.5" customHeight="1">
      <c r="A82" s="187">
        <v>9</v>
      </c>
      <c r="B82" s="187" t="s">
        <v>1794</v>
      </c>
      <c r="C82" s="187">
        <v>3</v>
      </c>
      <c r="D82" s="178" t="s">
        <v>645</v>
      </c>
      <c r="E82" s="179" t="s">
        <v>231</v>
      </c>
      <c r="F82" s="170" t="s">
        <v>2698</v>
      </c>
      <c r="G82" s="170" t="s">
        <v>153</v>
      </c>
      <c r="H82" s="170" t="s">
        <v>2120</v>
      </c>
      <c r="I82" s="171" t="s">
        <v>1403</v>
      </c>
      <c r="J82" s="171" t="s">
        <v>2062</v>
      </c>
      <c r="K82" s="171"/>
    </row>
    <row r="83" spans="1:11" s="172" customFormat="1" ht="19.5" customHeight="1">
      <c r="A83" s="187">
        <v>10</v>
      </c>
      <c r="B83" s="187" t="s">
        <v>1795</v>
      </c>
      <c r="C83" s="187">
        <v>3</v>
      </c>
      <c r="D83" s="178" t="s">
        <v>950</v>
      </c>
      <c r="E83" s="179" t="s">
        <v>231</v>
      </c>
      <c r="F83" s="170" t="s">
        <v>2699</v>
      </c>
      <c r="G83" s="170" t="s">
        <v>153</v>
      </c>
      <c r="H83" s="170" t="s">
        <v>2459</v>
      </c>
      <c r="I83" s="171" t="s">
        <v>1415</v>
      </c>
      <c r="J83" s="171" t="s">
        <v>2062</v>
      </c>
      <c r="K83" s="171"/>
    </row>
    <row r="84" spans="1:11" s="319" customFormat="1" ht="19.5" customHeight="1">
      <c r="A84" s="315">
        <v>11</v>
      </c>
      <c r="B84" s="315" t="s">
        <v>1796</v>
      </c>
      <c r="C84" s="315">
        <v>3</v>
      </c>
      <c r="D84" s="316" t="s">
        <v>786</v>
      </c>
      <c r="E84" s="317" t="s">
        <v>231</v>
      </c>
      <c r="F84" s="318" t="s">
        <v>2700</v>
      </c>
      <c r="G84" s="318" t="s">
        <v>153</v>
      </c>
      <c r="H84" s="318" t="s">
        <v>2179</v>
      </c>
      <c r="I84" s="318" t="s">
        <v>1397</v>
      </c>
      <c r="J84" s="318" t="s">
        <v>2062</v>
      </c>
      <c r="K84" s="318"/>
    </row>
    <row r="85" spans="1:11" s="172" customFormat="1" ht="19.5" customHeight="1">
      <c r="A85" s="187">
        <v>12</v>
      </c>
      <c r="B85" s="187" t="s">
        <v>1797</v>
      </c>
      <c r="C85" s="187">
        <v>3</v>
      </c>
      <c r="D85" s="178" t="s">
        <v>1058</v>
      </c>
      <c r="E85" s="179" t="s">
        <v>231</v>
      </c>
      <c r="F85" s="170" t="s">
        <v>2701</v>
      </c>
      <c r="G85" s="170" t="s">
        <v>153</v>
      </c>
      <c r="H85" s="170" t="s">
        <v>2448</v>
      </c>
      <c r="I85" s="171" t="s">
        <v>1433</v>
      </c>
      <c r="J85" s="171" t="s">
        <v>2062</v>
      </c>
      <c r="K85" s="171"/>
    </row>
    <row r="86" spans="1:11" s="319" customFormat="1" ht="19.5" customHeight="1">
      <c r="A86" s="315">
        <v>13</v>
      </c>
      <c r="B86" s="315" t="s">
        <v>1798</v>
      </c>
      <c r="C86" s="315">
        <v>3</v>
      </c>
      <c r="D86" s="316" t="s">
        <v>784</v>
      </c>
      <c r="E86" s="317" t="s">
        <v>231</v>
      </c>
      <c r="F86" s="318" t="s">
        <v>2702</v>
      </c>
      <c r="G86" s="318" t="s">
        <v>153</v>
      </c>
      <c r="H86" s="318" t="s">
        <v>2163</v>
      </c>
      <c r="I86" s="318" t="s">
        <v>1397</v>
      </c>
      <c r="J86" s="318" t="s">
        <v>2062</v>
      </c>
      <c r="K86" s="318"/>
    </row>
    <row r="87" spans="1:11" s="172" customFormat="1" ht="19.5" customHeight="1">
      <c r="A87" s="187">
        <v>14</v>
      </c>
      <c r="B87" s="187" t="s">
        <v>1799</v>
      </c>
      <c r="C87" s="187">
        <v>3</v>
      </c>
      <c r="D87" s="178" t="s">
        <v>1141</v>
      </c>
      <c r="E87" s="179" t="s">
        <v>231</v>
      </c>
      <c r="F87" s="170" t="s">
        <v>2703</v>
      </c>
      <c r="G87" s="170" t="s">
        <v>153</v>
      </c>
      <c r="H87" s="170" t="s">
        <v>2145</v>
      </c>
      <c r="I87" s="171" t="s">
        <v>1425</v>
      </c>
      <c r="J87" s="171" t="s">
        <v>2062</v>
      </c>
      <c r="K87" s="171"/>
    </row>
    <row r="88" spans="1:11" s="172" customFormat="1" ht="19.5" customHeight="1">
      <c r="A88" s="187">
        <v>15</v>
      </c>
      <c r="B88" s="187" t="s">
        <v>1800</v>
      </c>
      <c r="C88" s="187">
        <v>3</v>
      </c>
      <c r="D88" s="178" t="s">
        <v>1143</v>
      </c>
      <c r="E88" s="179" t="s">
        <v>231</v>
      </c>
      <c r="F88" s="170" t="s">
        <v>2656</v>
      </c>
      <c r="G88" s="170" t="s">
        <v>240</v>
      </c>
      <c r="H88" s="170" t="s">
        <v>2143</v>
      </c>
      <c r="I88" s="171" t="s">
        <v>1430</v>
      </c>
      <c r="J88" s="171" t="s">
        <v>2062</v>
      </c>
      <c r="K88" s="171"/>
    </row>
    <row r="89" spans="1:11" s="319" customFormat="1" ht="19.5" customHeight="1">
      <c r="A89" s="315">
        <v>16</v>
      </c>
      <c r="B89" s="315" t="s">
        <v>1801</v>
      </c>
      <c r="C89" s="315">
        <v>3</v>
      </c>
      <c r="D89" s="316" t="s">
        <v>785</v>
      </c>
      <c r="E89" s="317" t="s">
        <v>459</v>
      </c>
      <c r="F89" s="318" t="s">
        <v>2704</v>
      </c>
      <c r="G89" s="318" t="s">
        <v>153</v>
      </c>
      <c r="H89" s="318" t="s">
        <v>2163</v>
      </c>
      <c r="I89" s="318" t="s">
        <v>1397</v>
      </c>
      <c r="J89" s="318" t="s">
        <v>2062</v>
      </c>
      <c r="K89" s="318"/>
    </row>
    <row r="90" spans="1:11" s="172" customFormat="1" ht="19.5" customHeight="1">
      <c r="A90" s="187">
        <v>17</v>
      </c>
      <c r="B90" s="187" t="s">
        <v>1802</v>
      </c>
      <c r="C90" s="187">
        <v>3</v>
      </c>
      <c r="D90" s="178" t="s">
        <v>632</v>
      </c>
      <c r="E90" s="179" t="s">
        <v>459</v>
      </c>
      <c r="F90" s="170" t="s">
        <v>2705</v>
      </c>
      <c r="G90" s="170" t="s">
        <v>153</v>
      </c>
      <c r="H90" s="170" t="s">
        <v>2143</v>
      </c>
      <c r="I90" s="171" t="s">
        <v>1411</v>
      </c>
      <c r="J90" s="171" t="s">
        <v>2062</v>
      </c>
      <c r="K90" s="171"/>
    </row>
    <row r="91" spans="1:11" s="172" customFormat="1" ht="19.5" customHeight="1">
      <c r="A91" s="187">
        <v>18</v>
      </c>
      <c r="B91" s="187" t="s">
        <v>1803</v>
      </c>
      <c r="C91" s="187">
        <v>3</v>
      </c>
      <c r="D91" s="178" t="s">
        <v>1067</v>
      </c>
      <c r="E91" s="179" t="s">
        <v>459</v>
      </c>
      <c r="F91" s="170" t="s">
        <v>2706</v>
      </c>
      <c r="G91" s="170" t="s">
        <v>153</v>
      </c>
      <c r="H91" s="170" t="s">
        <v>2193</v>
      </c>
      <c r="I91" s="171" t="s">
        <v>1431</v>
      </c>
      <c r="J91" s="171" t="s">
        <v>2062</v>
      </c>
      <c r="K91" s="171"/>
    </row>
    <row r="92" spans="1:11" s="172" customFormat="1" ht="19.5" customHeight="1">
      <c r="A92" s="187">
        <v>19</v>
      </c>
      <c r="B92" s="187" t="s">
        <v>1804</v>
      </c>
      <c r="C92" s="187">
        <v>3</v>
      </c>
      <c r="D92" s="178" t="s">
        <v>302</v>
      </c>
      <c r="E92" s="179" t="s">
        <v>459</v>
      </c>
      <c r="F92" s="170" t="s">
        <v>2479</v>
      </c>
      <c r="G92" s="170" t="s">
        <v>153</v>
      </c>
      <c r="H92" s="170" t="s">
        <v>2148</v>
      </c>
      <c r="I92" s="171" t="s">
        <v>1412</v>
      </c>
      <c r="J92" s="171" t="s">
        <v>2062</v>
      </c>
      <c r="K92" s="171"/>
    </row>
    <row r="93" spans="1:11" s="172" customFormat="1" ht="19.5" customHeight="1">
      <c r="A93" s="187">
        <v>20</v>
      </c>
      <c r="B93" s="187" t="s">
        <v>1805</v>
      </c>
      <c r="C93" s="187">
        <v>3</v>
      </c>
      <c r="D93" s="178" t="s">
        <v>959</v>
      </c>
      <c r="E93" s="179" t="s">
        <v>910</v>
      </c>
      <c r="F93" s="170" t="s">
        <v>2707</v>
      </c>
      <c r="G93" s="170" t="s">
        <v>153</v>
      </c>
      <c r="H93" s="170" t="s">
        <v>2145</v>
      </c>
      <c r="I93" s="171" t="s">
        <v>1417</v>
      </c>
      <c r="J93" s="171" t="s">
        <v>2062</v>
      </c>
      <c r="K93" s="171"/>
    </row>
    <row r="94" spans="1:11" s="172" customFormat="1" ht="19.5" customHeight="1">
      <c r="A94" s="187">
        <v>21</v>
      </c>
      <c r="B94" s="187" t="s">
        <v>1806</v>
      </c>
      <c r="C94" s="187">
        <v>3</v>
      </c>
      <c r="D94" s="178" t="s">
        <v>648</v>
      </c>
      <c r="E94" s="179" t="s">
        <v>436</v>
      </c>
      <c r="F94" s="170" t="s">
        <v>2150</v>
      </c>
      <c r="G94" s="170" t="s">
        <v>153</v>
      </c>
      <c r="H94" s="170" t="s">
        <v>2148</v>
      </c>
      <c r="I94" s="171" t="s">
        <v>1403</v>
      </c>
      <c r="J94" s="171" t="s">
        <v>2062</v>
      </c>
      <c r="K94" s="171"/>
    </row>
    <row r="95" spans="1:11" s="172" customFormat="1" ht="19.5" customHeight="1">
      <c r="A95" s="187">
        <v>22</v>
      </c>
      <c r="B95" s="187" t="s">
        <v>1807</v>
      </c>
      <c r="C95" s="187">
        <v>3</v>
      </c>
      <c r="D95" s="178" t="s">
        <v>614</v>
      </c>
      <c r="E95" s="179" t="s">
        <v>262</v>
      </c>
      <c r="F95" s="170" t="s">
        <v>2708</v>
      </c>
      <c r="G95" s="170" t="s">
        <v>475</v>
      </c>
      <c r="H95" s="170" t="s">
        <v>2130</v>
      </c>
      <c r="I95" s="171" t="s">
        <v>1404</v>
      </c>
      <c r="J95" s="171" t="s">
        <v>2062</v>
      </c>
      <c r="K95" s="171"/>
    </row>
    <row r="96" spans="1:11" s="172" customFormat="1" ht="19.5" customHeight="1">
      <c r="A96" s="187">
        <v>23</v>
      </c>
      <c r="B96" s="187" t="s">
        <v>1808</v>
      </c>
      <c r="C96" s="187">
        <v>3</v>
      </c>
      <c r="D96" s="178" t="s">
        <v>957</v>
      </c>
      <c r="E96" s="179" t="s">
        <v>262</v>
      </c>
      <c r="F96" s="170" t="s">
        <v>2709</v>
      </c>
      <c r="G96" s="170" t="s">
        <v>153</v>
      </c>
      <c r="H96" s="170" t="s">
        <v>2148</v>
      </c>
      <c r="I96" s="171" t="s">
        <v>1418</v>
      </c>
      <c r="J96" s="171" t="s">
        <v>2062</v>
      </c>
      <c r="K96" s="171"/>
    </row>
    <row r="97" spans="1:11" s="172" customFormat="1" ht="19.5" customHeight="1">
      <c r="A97" s="187">
        <v>24</v>
      </c>
      <c r="B97" s="187" t="s">
        <v>1809</v>
      </c>
      <c r="C97" s="187">
        <v>3</v>
      </c>
      <c r="D97" s="178" t="s">
        <v>261</v>
      </c>
      <c r="E97" s="179" t="s">
        <v>262</v>
      </c>
      <c r="F97" s="170" t="s">
        <v>2710</v>
      </c>
      <c r="G97" s="170" t="s">
        <v>153</v>
      </c>
      <c r="H97" s="170" t="s">
        <v>2123</v>
      </c>
      <c r="I97" s="171" t="s">
        <v>1414</v>
      </c>
      <c r="J97" s="171" t="s">
        <v>2062</v>
      </c>
      <c r="K97" s="171"/>
    </row>
    <row r="98" spans="1:11" s="172" customFormat="1" ht="19.5" customHeight="1">
      <c r="A98" s="187">
        <v>25</v>
      </c>
      <c r="B98" s="187" t="s">
        <v>1810</v>
      </c>
      <c r="C98" s="187">
        <v>3</v>
      </c>
      <c r="D98" s="178" t="s">
        <v>264</v>
      </c>
      <c r="E98" s="179" t="s">
        <v>251</v>
      </c>
      <c r="F98" s="170" t="s">
        <v>2711</v>
      </c>
      <c r="G98" s="170" t="s">
        <v>153</v>
      </c>
      <c r="H98" s="170" t="s">
        <v>2130</v>
      </c>
      <c r="I98" s="171" t="s">
        <v>1414</v>
      </c>
      <c r="J98" s="171" t="s">
        <v>2062</v>
      </c>
      <c r="K98" s="171"/>
    </row>
    <row r="99" spans="1:11" s="172" customFormat="1" ht="19.5" customHeight="1">
      <c r="A99" s="187">
        <v>26</v>
      </c>
      <c r="B99" s="187" t="s">
        <v>1811</v>
      </c>
      <c r="C99" s="187">
        <v>3</v>
      </c>
      <c r="D99" s="178" t="s">
        <v>960</v>
      </c>
      <c r="E99" s="179" t="s">
        <v>251</v>
      </c>
      <c r="F99" s="170" t="s">
        <v>2712</v>
      </c>
      <c r="G99" s="170" t="s">
        <v>153</v>
      </c>
      <c r="H99" s="170" t="s">
        <v>2179</v>
      </c>
      <c r="I99" s="171" t="s">
        <v>1417</v>
      </c>
      <c r="J99" s="171" t="s">
        <v>2062</v>
      </c>
      <c r="K99" s="171"/>
    </row>
    <row r="100" spans="1:11" s="172" customFormat="1" ht="19.5" customHeight="1">
      <c r="A100" s="187">
        <v>27</v>
      </c>
      <c r="B100" s="187" t="s">
        <v>1812</v>
      </c>
      <c r="C100" s="187">
        <v>3</v>
      </c>
      <c r="D100" s="178" t="s">
        <v>627</v>
      </c>
      <c r="E100" s="179" t="s">
        <v>251</v>
      </c>
      <c r="F100" s="170" t="s">
        <v>2713</v>
      </c>
      <c r="G100" s="170" t="s">
        <v>153</v>
      </c>
      <c r="H100" s="170" t="s">
        <v>2145</v>
      </c>
      <c r="I100" s="171" t="s">
        <v>1411</v>
      </c>
      <c r="J100" s="171" t="s">
        <v>2062</v>
      </c>
      <c r="K100" s="171"/>
    </row>
    <row r="101" spans="1:11" s="172" customFormat="1" ht="19.5" customHeight="1">
      <c r="A101" s="187">
        <v>28</v>
      </c>
      <c r="B101" s="187" t="s">
        <v>1813</v>
      </c>
      <c r="C101" s="187">
        <v>3</v>
      </c>
      <c r="D101" s="178" t="s">
        <v>299</v>
      </c>
      <c r="E101" s="179" t="s">
        <v>251</v>
      </c>
      <c r="F101" s="170" t="s">
        <v>2133</v>
      </c>
      <c r="G101" s="170" t="s">
        <v>153</v>
      </c>
      <c r="H101" s="170" t="s">
        <v>2130</v>
      </c>
      <c r="I101" s="171" t="s">
        <v>1423</v>
      </c>
      <c r="J101" s="171" t="s">
        <v>2062</v>
      </c>
      <c r="K101" s="171"/>
    </row>
    <row r="102" spans="1:11" s="172" customFormat="1" ht="19.5" customHeight="1">
      <c r="A102" s="187">
        <v>29</v>
      </c>
      <c r="B102" s="187" t="s">
        <v>1814</v>
      </c>
      <c r="C102" s="187">
        <v>3</v>
      </c>
      <c r="D102" s="178" t="s">
        <v>623</v>
      </c>
      <c r="E102" s="179" t="s">
        <v>251</v>
      </c>
      <c r="F102" s="170" t="s">
        <v>2714</v>
      </c>
      <c r="G102" s="170" t="s">
        <v>153</v>
      </c>
      <c r="H102" s="170" t="s">
        <v>2161</v>
      </c>
      <c r="I102" s="171" t="s">
        <v>1409</v>
      </c>
      <c r="J102" s="171" t="s">
        <v>2062</v>
      </c>
      <c r="K102" s="171"/>
    </row>
    <row r="103" spans="1:11" s="172" customFormat="1" ht="19.5" customHeight="1">
      <c r="A103" s="187">
        <v>30</v>
      </c>
      <c r="B103" s="187" t="s">
        <v>1815</v>
      </c>
      <c r="C103" s="187">
        <v>3</v>
      </c>
      <c r="D103" s="178" t="s">
        <v>1222</v>
      </c>
      <c r="E103" s="179" t="s">
        <v>251</v>
      </c>
      <c r="F103" s="170" t="s">
        <v>2489</v>
      </c>
      <c r="G103" s="170" t="s">
        <v>153</v>
      </c>
      <c r="H103" s="170" t="s">
        <v>2487</v>
      </c>
      <c r="I103" s="171" t="s">
        <v>1401</v>
      </c>
      <c r="J103" s="171" t="s">
        <v>2062</v>
      </c>
      <c r="K103" s="171"/>
    </row>
    <row r="104" spans="1:11" s="172" customFormat="1" ht="19.5" customHeight="1">
      <c r="A104" s="187">
        <v>31</v>
      </c>
      <c r="B104" s="187" t="s">
        <v>1816</v>
      </c>
      <c r="C104" s="187">
        <v>3</v>
      </c>
      <c r="D104" s="178" t="s">
        <v>236</v>
      </c>
      <c r="E104" s="179" t="s">
        <v>237</v>
      </c>
      <c r="F104" s="170" t="s">
        <v>2715</v>
      </c>
      <c r="G104" s="170" t="s">
        <v>153</v>
      </c>
      <c r="H104" s="170" t="s">
        <v>2716</v>
      </c>
      <c r="I104" s="171" t="s">
        <v>1407</v>
      </c>
      <c r="J104" s="171" t="s">
        <v>2062</v>
      </c>
      <c r="K104" s="171"/>
    </row>
    <row r="105" spans="1:11" s="172" customFormat="1" ht="19.5" customHeight="1">
      <c r="A105" s="187">
        <v>32</v>
      </c>
      <c r="B105" s="187" t="s">
        <v>1817</v>
      </c>
      <c r="C105" s="187">
        <v>3</v>
      </c>
      <c r="D105" s="178" t="s">
        <v>619</v>
      </c>
      <c r="E105" s="179" t="s">
        <v>237</v>
      </c>
      <c r="F105" s="170" t="s">
        <v>2717</v>
      </c>
      <c r="G105" s="170" t="s">
        <v>153</v>
      </c>
      <c r="H105" s="170" t="s">
        <v>2145</v>
      </c>
      <c r="I105" s="171" t="s">
        <v>1408</v>
      </c>
      <c r="J105" s="171" t="s">
        <v>2062</v>
      </c>
      <c r="K105" s="171"/>
    </row>
    <row r="106" spans="1:11" s="172" customFormat="1" ht="19.5" customHeight="1">
      <c r="A106" s="187">
        <v>1</v>
      </c>
      <c r="B106" s="187" t="s">
        <v>1818</v>
      </c>
      <c r="C106" s="187">
        <v>4</v>
      </c>
      <c r="D106" s="178" t="s">
        <v>864</v>
      </c>
      <c r="E106" s="179" t="s">
        <v>237</v>
      </c>
      <c r="F106" s="170" t="s">
        <v>2718</v>
      </c>
      <c r="G106" s="170" t="s">
        <v>153</v>
      </c>
      <c r="H106" s="170" t="s">
        <v>2483</v>
      </c>
      <c r="I106" s="171" t="s">
        <v>1431</v>
      </c>
      <c r="J106" s="171" t="s">
        <v>2062</v>
      </c>
      <c r="K106" s="171"/>
    </row>
    <row r="107" spans="1:11" s="172" customFormat="1" ht="19.5" customHeight="1">
      <c r="A107" s="187">
        <v>2</v>
      </c>
      <c r="B107" s="187" t="s">
        <v>1819</v>
      </c>
      <c r="C107" s="187">
        <v>4</v>
      </c>
      <c r="D107" s="178" t="s">
        <v>1217</v>
      </c>
      <c r="E107" s="179" t="s">
        <v>237</v>
      </c>
      <c r="F107" s="170" t="s">
        <v>2124</v>
      </c>
      <c r="G107" s="170" t="s">
        <v>153</v>
      </c>
      <c r="H107" s="170" t="s">
        <v>2483</v>
      </c>
      <c r="I107" s="171" t="s">
        <v>1395</v>
      </c>
      <c r="J107" s="171" t="s">
        <v>2062</v>
      </c>
      <c r="K107" s="171"/>
    </row>
    <row r="108" spans="1:11" s="172" customFormat="1" ht="19.5" customHeight="1">
      <c r="A108" s="187">
        <v>3</v>
      </c>
      <c r="B108" s="187" t="s">
        <v>1820</v>
      </c>
      <c r="C108" s="187">
        <v>4</v>
      </c>
      <c r="D108" s="178" t="s">
        <v>208</v>
      </c>
      <c r="E108" s="179" t="s">
        <v>368</v>
      </c>
      <c r="F108" s="170" t="s">
        <v>2719</v>
      </c>
      <c r="G108" s="170" t="s">
        <v>153</v>
      </c>
      <c r="H108" s="170" t="s">
        <v>2720</v>
      </c>
      <c r="I108" s="171" t="s">
        <v>1420</v>
      </c>
      <c r="J108" s="171" t="s">
        <v>2062</v>
      </c>
      <c r="K108" s="171"/>
    </row>
    <row r="109" spans="1:11" s="172" customFormat="1" ht="19.5" customHeight="1">
      <c r="A109" s="187">
        <v>4</v>
      </c>
      <c r="B109" s="187" t="s">
        <v>1821</v>
      </c>
      <c r="C109" s="187">
        <v>4</v>
      </c>
      <c r="D109" s="178" t="s">
        <v>1218</v>
      </c>
      <c r="E109" s="179" t="s">
        <v>368</v>
      </c>
      <c r="F109" s="170" t="s">
        <v>2721</v>
      </c>
      <c r="G109" s="170" t="s">
        <v>153</v>
      </c>
      <c r="H109" s="170" t="s">
        <v>2130</v>
      </c>
      <c r="I109" s="171" t="s">
        <v>1400</v>
      </c>
      <c r="J109" s="171" t="s">
        <v>2062</v>
      </c>
      <c r="K109" s="171"/>
    </row>
    <row r="110" spans="1:11" s="319" customFormat="1" ht="19.5" customHeight="1">
      <c r="A110" s="315">
        <v>5</v>
      </c>
      <c r="B110" s="315" t="s">
        <v>1822</v>
      </c>
      <c r="C110" s="315">
        <v>4</v>
      </c>
      <c r="D110" s="316" t="s">
        <v>782</v>
      </c>
      <c r="E110" s="317" t="s">
        <v>368</v>
      </c>
      <c r="F110" s="318" t="s">
        <v>2722</v>
      </c>
      <c r="G110" s="318" t="s">
        <v>153</v>
      </c>
      <c r="H110" s="318" t="s">
        <v>2132</v>
      </c>
      <c r="I110" s="318" t="s">
        <v>1397</v>
      </c>
      <c r="J110" s="318" t="s">
        <v>2062</v>
      </c>
      <c r="K110" s="318"/>
    </row>
    <row r="111" spans="1:11" s="172" customFormat="1" ht="19.5" customHeight="1">
      <c r="A111" s="187">
        <v>6</v>
      </c>
      <c r="B111" s="187" t="s">
        <v>1823</v>
      </c>
      <c r="C111" s="187">
        <v>4</v>
      </c>
      <c r="D111" s="178" t="s">
        <v>616</v>
      </c>
      <c r="E111" s="179" t="s">
        <v>410</v>
      </c>
      <c r="F111" s="170" t="s">
        <v>2723</v>
      </c>
      <c r="G111" s="170" t="s">
        <v>153</v>
      </c>
      <c r="H111" s="170" t="s">
        <v>2130</v>
      </c>
      <c r="I111" s="171" t="s">
        <v>1405</v>
      </c>
      <c r="J111" s="171" t="s">
        <v>2062</v>
      </c>
      <c r="K111" s="171"/>
    </row>
    <row r="112" spans="1:11" s="172" customFormat="1" ht="19.5" customHeight="1">
      <c r="A112" s="187">
        <v>7</v>
      </c>
      <c r="B112" s="187" t="s">
        <v>1824</v>
      </c>
      <c r="C112" s="187">
        <v>4</v>
      </c>
      <c r="D112" s="178" t="s">
        <v>961</v>
      </c>
      <c r="E112" s="179" t="s">
        <v>239</v>
      </c>
      <c r="F112" s="170" t="s">
        <v>2724</v>
      </c>
      <c r="G112" s="170" t="s">
        <v>153</v>
      </c>
      <c r="H112" s="170" t="s">
        <v>2145</v>
      </c>
      <c r="I112" s="171" t="s">
        <v>1417</v>
      </c>
      <c r="J112" s="171" t="s">
        <v>2062</v>
      </c>
      <c r="K112" s="171"/>
    </row>
    <row r="113" spans="1:11" s="172" customFormat="1" ht="19.5" customHeight="1">
      <c r="A113" s="187">
        <v>8</v>
      </c>
      <c r="B113" s="187" t="s">
        <v>1825</v>
      </c>
      <c r="C113" s="187">
        <v>4</v>
      </c>
      <c r="D113" s="178" t="s">
        <v>238</v>
      </c>
      <c r="E113" s="179" t="s">
        <v>239</v>
      </c>
      <c r="F113" s="170" t="s">
        <v>2725</v>
      </c>
      <c r="G113" s="170" t="s">
        <v>240</v>
      </c>
      <c r="H113" s="170" t="s">
        <v>2647</v>
      </c>
      <c r="I113" s="171" t="s">
        <v>1407</v>
      </c>
      <c r="J113" s="171" t="s">
        <v>2062</v>
      </c>
      <c r="K113" s="171"/>
    </row>
    <row r="114" spans="1:11" s="172" customFormat="1" ht="19.5" customHeight="1">
      <c r="A114" s="187">
        <v>9</v>
      </c>
      <c r="B114" s="187" t="s">
        <v>1826</v>
      </c>
      <c r="C114" s="187">
        <v>4</v>
      </c>
      <c r="D114" s="178" t="s">
        <v>1056</v>
      </c>
      <c r="E114" s="179" t="s">
        <v>235</v>
      </c>
      <c r="F114" s="170" t="s">
        <v>2726</v>
      </c>
      <c r="G114" s="170" t="s">
        <v>153</v>
      </c>
      <c r="H114" s="170" t="s">
        <v>2455</v>
      </c>
      <c r="I114" s="171" t="s">
        <v>1433</v>
      </c>
      <c r="J114" s="171" t="s">
        <v>2062</v>
      </c>
      <c r="K114" s="171"/>
    </row>
    <row r="115" spans="1:11" s="172" customFormat="1" ht="19.5" customHeight="1">
      <c r="A115" s="187">
        <v>10</v>
      </c>
      <c r="B115" s="187" t="s">
        <v>1827</v>
      </c>
      <c r="C115" s="187">
        <v>4</v>
      </c>
      <c r="D115" s="178" t="s">
        <v>615</v>
      </c>
      <c r="E115" s="179" t="s">
        <v>235</v>
      </c>
      <c r="F115" s="170" t="s">
        <v>2727</v>
      </c>
      <c r="G115" s="170" t="s">
        <v>153</v>
      </c>
      <c r="H115" s="170" t="s">
        <v>2130</v>
      </c>
      <c r="I115" s="171" t="s">
        <v>1405</v>
      </c>
      <c r="J115" s="171" t="s">
        <v>2062</v>
      </c>
      <c r="K115" s="171"/>
    </row>
    <row r="116" spans="1:11" s="172" customFormat="1" ht="19.5" customHeight="1">
      <c r="A116" s="187">
        <v>11</v>
      </c>
      <c r="B116" s="187" t="s">
        <v>1828</v>
      </c>
      <c r="C116" s="187">
        <v>4</v>
      </c>
      <c r="D116" s="178" t="s">
        <v>234</v>
      </c>
      <c r="E116" s="179" t="s">
        <v>235</v>
      </c>
      <c r="F116" s="170" t="s">
        <v>2728</v>
      </c>
      <c r="G116" s="170" t="s">
        <v>153</v>
      </c>
      <c r="H116" s="170" t="s">
        <v>2130</v>
      </c>
      <c r="I116" s="171" t="s">
        <v>1407</v>
      </c>
      <c r="J116" s="171" t="s">
        <v>2062</v>
      </c>
      <c r="K116" s="171"/>
    </row>
    <row r="117" spans="1:11" s="172" customFormat="1" ht="19.5" customHeight="1">
      <c r="A117" s="187">
        <v>12</v>
      </c>
      <c r="B117" s="187" t="s">
        <v>1829</v>
      </c>
      <c r="C117" s="187">
        <v>4</v>
      </c>
      <c r="D117" s="178" t="s">
        <v>954</v>
      </c>
      <c r="E117" s="179" t="s">
        <v>235</v>
      </c>
      <c r="F117" s="170" t="s">
        <v>2729</v>
      </c>
      <c r="G117" s="170" t="s">
        <v>227</v>
      </c>
      <c r="H117" s="170" t="s">
        <v>2148</v>
      </c>
      <c r="I117" s="171" t="s">
        <v>1395</v>
      </c>
      <c r="J117" s="171" t="s">
        <v>2062</v>
      </c>
      <c r="K117" s="171"/>
    </row>
    <row r="118" spans="1:11" s="172" customFormat="1" ht="19.5" customHeight="1">
      <c r="A118" s="187">
        <v>13</v>
      </c>
      <c r="B118" s="187" t="s">
        <v>1830</v>
      </c>
      <c r="C118" s="187">
        <v>4</v>
      </c>
      <c r="D118" s="178" t="s">
        <v>487</v>
      </c>
      <c r="E118" s="179" t="s">
        <v>235</v>
      </c>
      <c r="F118" s="170" t="s">
        <v>2730</v>
      </c>
      <c r="G118" s="170" t="s">
        <v>227</v>
      </c>
      <c r="H118" s="170" t="s">
        <v>2731</v>
      </c>
      <c r="I118" s="171" t="s">
        <v>1433</v>
      </c>
      <c r="J118" s="171" t="s">
        <v>2062</v>
      </c>
      <c r="K118" s="171"/>
    </row>
    <row r="119" spans="1:11" s="172" customFormat="1" ht="19.5" customHeight="1">
      <c r="A119" s="187">
        <v>14</v>
      </c>
      <c r="B119" s="187" t="s">
        <v>1831</v>
      </c>
      <c r="C119" s="187">
        <v>4</v>
      </c>
      <c r="D119" s="178" t="s">
        <v>1130</v>
      </c>
      <c r="E119" s="179" t="s">
        <v>235</v>
      </c>
      <c r="F119" s="170" t="s">
        <v>2184</v>
      </c>
      <c r="G119" s="170" t="s">
        <v>227</v>
      </c>
      <c r="H119" s="170" t="s">
        <v>2161</v>
      </c>
      <c r="I119" s="171" t="s">
        <v>1425</v>
      </c>
      <c r="J119" s="171" t="s">
        <v>2062</v>
      </c>
      <c r="K119" s="171"/>
    </row>
    <row r="120" spans="1:11" s="172" customFormat="1" ht="19.5" customHeight="1">
      <c r="A120" s="187">
        <v>15</v>
      </c>
      <c r="B120" s="187" t="s">
        <v>1832</v>
      </c>
      <c r="C120" s="187">
        <v>4</v>
      </c>
      <c r="D120" s="178" t="s">
        <v>638</v>
      </c>
      <c r="E120" s="179" t="s">
        <v>361</v>
      </c>
      <c r="F120" s="170" t="s">
        <v>2732</v>
      </c>
      <c r="G120" s="170" t="s">
        <v>153</v>
      </c>
      <c r="H120" s="170" t="s">
        <v>2143</v>
      </c>
      <c r="I120" s="171" t="s">
        <v>1412</v>
      </c>
      <c r="J120" s="171" t="s">
        <v>2062</v>
      </c>
      <c r="K120" s="171"/>
    </row>
    <row r="121" spans="1:11" s="172" customFormat="1" ht="19.5" customHeight="1">
      <c r="A121" s="187">
        <v>16</v>
      </c>
      <c r="B121" s="187" t="s">
        <v>1833</v>
      </c>
      <c r="C121" s="187">
        <v>4</v>
      </c>
      <c r="D121" s="178" t="s">
        <v>597</v>
      </c>
      <c r="E121" s="179" t="s">
        <v>296</v>
      </c>
      <c r="F121" s="170" t="s">
        <v>2733</v>
      </c>
      <c r="G121" s="170" t="s">
        <v>153</v>
      </c>
      <c r="H121" s="170" t="s">
        <v>2130</v>
      </c>
      <c r="I121" s="171" t="s">
        <v>1428</v>
      </c>
      <c r="J121" s="171" t="s">
        <v>2062</v>
      </c>
      <c r="K121" s="171"/>
    </row>
    <row r="122" spans="1:11" s="319" customFormat="1" ht="19.5" customHeight="1">
      <c r="A122" s="315">
        <v>17</v>
      </c>
      <c r="B122" s="315" t="s">
        <v>1834</v>
      </c>
      <c r="C122" s="315">
        <v>4</v>
      </c>
      <c r="D122" s="316" t="s">
        <v>777</v>
      </c>
      <c r="E122" s="317" t="s">
        <v>296</v>
      </c>
      <c r="F122" s="318" t="s">
        <v>2734</v>
      </c>
      <c r="G122" s="318" t="s">
        <v>153</v>
      </c>
      <c r="H122" s="318" t="s">
        <v>2483</v>
      </c>
      <c r="I122" s="318" t="s">
        <v>1397</v>
      </c>
      <c r="J122" s="318" t="s">
        <v>2062</v>
      </c>
      <c r="K122" s="318"/>
    </row>
    <row r="123" spans="1:11" s="319" customFormat="1" ht="19.5" customHeight="1">
      <c r="A123" s="315">
        <v>18</v>
      </c>
      <c r="B123" s="315" t="s">
        <v>1835</v>
      </c>
      <c r="C123" s="315">
        <v>4</v>
      </c>
      <c r="D123" s="316" t="s">
        <v>783</v>
      </c>
      <c r="E123" s="317" t="s">
        <v>296</v>
      </c>
      <c r="F123" s="318" t="s">
        <v>2735</v>
      </c>
      <c r="G123" s="318" t="s">
        <v>227</v>
      </c>
      <c r="H123" s="318" t="s">
        <v>2132</v>
      </c>
      <c r="I123" s="318" t="s">
        <v>1397</v>
      </c>
      <c r="J123" s="318" t="s">
        <v>2062</v>
      </c>
      <c r="K123" s="318"/>
    </row>
    <row r="124" spans="1:11" s="172" customFormat="1" ht="19.5" customHeight="1">
      <c r="A124" s="187">
        <v>19</v>
      </c>
      <c r="B124" s="187" t="s">
        <v>1836</v>
      </c>
      <c r="C124" s="187">
        <v>4</v>
      </c>
      <c r="D124" s="178" t="s">
        <v>378</v>
      </c>
      <c r="E124" s="179" t="s">
        <v>296</v>
      </c>
      <c r="F124" s="170" t="s">
        <v>2131</v>
      </c>
      <c r="G124" s="170" t="s">
        <v>153</v>
      </c>
      <c r="H124" s="170" t="s">
        <v>2132</v>
      </c>
      <c r="I124" s="171" t="s">
        <v>1423</v>
      </c>
      <c r="J124" s="171" t="s">
        <v>2062</v>
      </c>
      <c r="K124" s="171"/>
    </row>
    <row r="125" spans="1:11" s="172" customFormat="1" ht="19.5" customHeight="1">
      <c r="A125" s="187">
        <v>20</v>
      </c>
      <c r="B125" s="187" t="s">
        <v>1837</v>
      </c>
      <c r="C125" s="187">
        <v>4</v>
      </c>
      <c r="D125" s="178" t="s">
        <v>1053</v>
      </c>
      <c r="E125" s="179" t="s">
        <v>296</v>
      </c>
      <c r="F125" s="170" t="s">
        <v>2736</v>
      </c>
      <c r="G125" s="170" t="s">
        <v>153</v>
      </c>
      <c r="H125" s="170" t="s">
        <v>2647</v>
      </c>
      <c r="I125" s="171" t="s">
        <v>1435</v>
      </c>
      <c r="J125" s="171" t="s">
        <v>2062</v>
      </c>
      <c r="K125" s="171"/>
    </row>
    <row r="126" spans="1:11" s="319" customFormat="1" ht="19.5" customHeight="1">
      <c r="A126" s="315">
        <v>21</v>
      </c>
      <c r="B126" s="315" t="s">
        <v>1838</v>
      </c>
      <c r="C126" s="315">
        <v>4</v>
      </c>
      <c r="D126" s="316" t="s">
        <v>776</v>
      </c>
      <c r="E126" s="317" t="s">
        <v>296</v>
      </c>
      <c r="F126" s="318" t="s">
        <v>2737</v>
      </c>
      <c r="G126" s="318" t="s">
        <v>227</v>
      </c>
      <c r="H126" s="318" t="s">
        <v>2483</v>
      </c>
      <c r="I126" s="318" t="s">
        <v>1397</v>
      </c>
      <c r="J126" s="318" t="s">
        <v>2062</v>
      </c>
      <c r="K126" s="318"/>
    </row>
    <row r="127" spans="1:11" s="319" customFormat="1" ht="19.5" customHeight="1">
      <c r="A127" s="315">
        <v>22</v>
      </c>
      <c r="B127" s="315" t="s">
        <v>1839</v>
      </c>
      <c r="C127" s="315">
        <v>4</v>
      </c>
      <c r="D127" s="316" t="s">
        <v>787</v>
      </c>
      <c r="E127" s="317" t="s">
        <v>209</v>
      </c>
      <c r="F127" s="318" t="s">
        <v>2700</v>
      </c>
      <c r="G127" s="318" t="s">
        <v>153</v>
      </c>
      <c r="H127" s="318" t="s">
        <v>2148</v>
      </c>
      <c r="I127" s="318" t="s">
        <v>1397</v>
      </c>
      <c r="J127" s="318" t="s">
        <v>2062</v>
      </c>
      <c r="K127" s="318"/>
    </row>
    <row r="128" spans="1:11" s="172" customFormat="1" ht="19.5" customHeight="1">
      <c r="A128" s="187">
        <v>23</v>
      </c>
      <c r="B128" s="187" t="s">
        <v>1840</v>
      </c>
      <c r="C128" s="187">
        <v>4</v>
      </c>
      <c r="D128" s="178" t="s">
        <v>265</v>
      </c>
      <c r="E128" s="179" t="s">
        <v>266</v>
      </c>
      <c r="F128" s="170" t="s">
        <v>2738</v>
      </c>
      <c r="G128" s="170" t="s">
        <v>153</v>
      </c>
      <c r="H128" s="170" t="s">
        <v>2148</v>
      </c>
      <c r="I128" s="171" t="s">
        <v>1414</v>
      </c>
      <c r="J128" s="171" t="s">
        <v>2062</v>
      </c>
      <c r="K128" s="171"/>
    </row>
    <row r="129" spans="1:11" s="172" customFormat="1" ht="19.5" customHeight="1">
      <c r="A129" s="187">
        <v>24</v>
      </c>
      <c r="B129" s="187" t="s">
        <v>1841</v>
      </c>
      <c r="C129" s="187">
        <v>4</v>
      </c>
      <c r="D129" s="178" t="s">
        <v>649</v>
      </c>
      <c r="E129" s="179" t="s">
        <v>404</v>
      </c>
      <c r="F129" s="170" t="s">
        <v>2676</v>
      </c>
      <c r="G129" s="170" t="s">
        <v>153</v>
      </c>
      <c r="H129" s="170" t="s">
        <v>2143</v>
      </c>
      <c r="I129" s="171" t="s">
        <v>1403</v>
      </c>
      <c r="J129" s="171" t="s">
        <v>2062</v>
      </c>
      <c r="K129" s="171"/>
    </row>
    <row r="130" spans="1:11" s="172" customFormat="1" ht="19.5" customHeight="1">
      <c r="A130" s="187">
        <v>25</v>
      </c>
      <c r="B130" s="187" t="s">
        <v>1842</v>
      </c>
      <c r="C130" s="187">
        <v>4</v>
      </c>
      <c r="D130" s="178" t="s">
        <v>624</v>
      </c>
      <c r="E130" s="179" t="s">
        <v>371</v>
      </c>
      <c r="F130" s="170" t="s">
        <v>2438</v>
      </c>
      <c r="G130" s="170" t="s">
        <v>153</v>
      </c>
      <c r="H130" s="170" t="s">
        <v>2654</v>
      </c>
      <c r="I130" s="171" t="s">
        <v>1409</v>
      </c>
      <c r="J130" s="171" t="s">
        <v>2062</v>
      </c>
      <c r="K130" s="171"/>
    </row>
    <row r="131" spans="1:11" s="172" customFormat="1" ht="19.5" customHeight="1">
      <c r="A131" s="187">
        <v>26</v>
      </c>
      <c r="B131" s="187" t="s">
        <v>1843</v>
      </c>
      <c r="C131" s="187">
        <v>4</v>
      </c>
      <c r="D131" s="178" t="s">
        <v>370</v>
      </c>
      <c r="E131" s="179" t="s">
        <v>371</v>
      </c>
      <c r="F131" s="170" t="s">
        <v>2402</v>
      </c>
      <c r="G131" s="170" t="s">
        <v>153</v>
      </c>
      <c r="H131" s="170" t="s">
        <v>2403</v>
      </c>
      <c r="I131" s="171" t="s">
        <v>1421</v>
      </c>
      <c r="J131" s="171" t="s">
        <v>2062</v>
      </c>
      <c r="K131" s="171"/>
    </row>
    <row r="132" spans="1:11" s="319" customFormat="1" ht="19.5" customHeight="1">
      <c r="A132" s="315">
        <v>27</v>
      </c>
      <c r="B132" s="315" t="s">
        <v>1844</v>
      </c>
      <c r="C132" s="315">
        <v>4</v>
      </c>
      <c r="D132" s="316" t="s">
        <v>625</v>
      </c>
      <c r="E132" s="317" t="s">
        <v>371</v>
      </c>
      <c r="F132" s="318" t="s">
        <v>2739</v>
      </c>
      <c r="G132" s="318" t="s">
        <v>153</v>
      </c>
      <c r="H132" s="318" t="s">
        <v>2136</v>
      </c>
      <c r="I132" s="318" t="s">
        <v>1397</v>
      </c>
      <c r="J132" s="318" t="s">
        <v>2062</v>
      </c>
      <c r="K132" s="318"/>
    </row>
    <row r="133" spans="1:11" s="172" customFormat="1" ht="19.5" customHeight="1">
      <c r="A133" s="187">
        <v>28</v>
      </c>
      <c r="B133" s="187" t="s">
        <v>1845</v>
      </c>
      <c r="C133" s="187">
        <v>4</v>
      </c>
      <c r="D133" s="178" t="s">
        <v>299</v>
      </c>
      <c r="E133" s="179" t="s">
        <v>379</v>
      </c>
      <c r="F133" s="170" t="s">
        <v>2740</v>
      </c>
      <c r="G133" s="170" t="s">
        <v>153</v>
      </c>
      <c r="H133" s="170" t="s">
        <v>2143</v>
      </c>
      <c r="I133" s="171" t="s">
        <v>1423</v>
      </c>
      <c r="J133" s="171" t="s">
        <v>2062</v>
      </c>
      <c r="K133" s="171"/>
    </row>
    <row r="134" spans="1:11" s="172" customFormat="1" ht="19.5" customHeight="1">
      <c r="A134" s="187">
        <v>29</v>
      </c>
      <c r="B134" s="187" t="s">
        <v>1846</v>
      </c>
      <c r="C134" s="187">
        <v>4</v>
      </c>
      <c r="D134" s="178" t="s">
        <v>962</v>
      </c>
      <c r="E134" s="179" t="s">
        <v>465</v>
      </c>
      <c r="F134" s="170" t="s">
        <v>2439</v>
      </c>
      <c r="G134" s="170" t="s">
        <v>153</v>
      </c>
      <c r="H134" s="170" t="s">
        <v>2741</v>
      </c>
      <c r="I134" s="171" t="s">
        <v>1420</v>
      </c>
      <c r="J134" s="171" t="s">
        <v>2062</v>
      </c>
      <c r="K134" s="171"/>
    </row>
    <row r="135" spans="1:11" s="172" customFormat="1" ht="19.5" customHeight="1">
      <c r="A135" s="187">
        <v>30</v>
      </c>
      <c r="B135" s="187" t="s">
        <v>1847</v>
      </c>
      <c r="C135" s="187">
        <v>4</v>
      </c>
      <c r="D135" s="178" t="s">
        <v>1280</v>
      </c>
      <c r="E135" s="179" t="s">
        <v>465</v>
      </c>
      <c r="F135" s="170" t="s">
        <v>2742</v>
      </c>
      <c r="G135" s="170" t="s">
        <v>153</v>
      </c>
      <c r="H135" s="170" t="s">
        <v>2145</v>
      </c>
      <c r="I135" s="171" t="s">
        <v>1396</v>
      </c>
      <c r="J135" s="171" t="s">
        <v>2062</v>
      </c>
      <c r="K135" s="171"/>
    </row>
    <row r="136" spans="1:11" s="172" customFormat="1" ht="19.5" customHeight="1">
      <c r="A136" s="187">
        <v>31</v>
      </c>
      <c r="B136" s="187" t="s">
        <v>1848</v>
      </c>
      <c r="C136" s="187">
        <v>4</v>
      </c>
      <c r="D136" s="178" t="s">
        <v>859</v>
      </c>
      <c r="E136" s="179" t="s">
        <v>465</v>
      </c>
      <c r="F136" s="170" t="s">
        <v>2480</v>
      </c>
      <c r="G136" s="170" t="s">
        <v>153</v>
      </c>
      <c r="H136" s="170" t="s">
        <v>2169</v>
      </c>
      <c r="I136" s="171" t="s">
        <v>1398</v>
      </c>
      <c r="J136" s="171" t="s">
        <v>2062</v>
      </c>
      <c r="K136" s="171"/>
    </row>
    <row r="137" spans="1:11" s="172" customFormat="1" ht="19.5" customHeight="1">
      <c r="A137" s="187">
        <v>32</v>
      </c>
      <c r="B137" s="187" t="s">
        <v>1849</v>
      </c>
      <c r="C137" s="187">
        <v>4</v>
      </c>
      <c r="D137" s="178" t="s">
        <v>646</v>
      </c>
      <c r="E137" s="179" t="s">
        <v>213</v>
      </c>
      <c r="F137" s="170" t="s">
        <v>2153</v>
      </c>
      <c r="G137" s="170" t="s">
        <v>153</v>
      </c>
      <c r="H137" s="170" t="s">
        <v>2148</v>
      </c>
      <c r="I137" s="171" t="s">
        <v>1403</v>
      </c>
      <c r="J137" s="171" t="s">
        <v>2062</v>
      </c>
      <c r="K137" s="171"/>
    </row>
    <row r="138" spans="1:11" s="172" customFormat="1" ht="19.5" customHeight="1">
      <c r="A138" s="187">
        <v>1</v>
      </c>
      <c r="B138" s="187" t="s">
        <v>1850</v>
      </c>
      <c r="C138" s="187">
        <v>5</v>
      </c>
      <c r="D138" s="178" t="s">
        <v>1068</v>
      </c>
      <c r="E138" s="179" t="s">
        <v>213</v>
      </c>
      <c r="F138" s="170" t="s">
        <v>2743</v>
      </c>
      <c r="G138" s="170" t="s">
        <v>153</v>
      </c>
      <c r="H138" s="170" t="s">
        <v>2193</v>
      </c>
      <c r="I138" s="171" t="s">
        <v>1431</v>
      </c>
      <c r="J138" s="171" t="s">
        <v>2062</v>
      </c>
      <c r="K138" s="171"/>
    </row>
    <row r="139" spans="1:11" s="172" customFormat="1" ht="19.5" customHeight="1">
      <c r="A139" s="187">
        <v>2</v>
      </c>
      <c r="B139" s="187" t="s">
        <v>1851</v>
      </c>
      <c r="C139" s="187">
        <v>5</v>
      </c>
      <c r="D139" s="178" t="s">
        <v>637</v>
      </c>
      <c r="E139" s="179" t="s">
        <v>420</v>
      </c>
      <c r="F139" s="170" t="s">
        <v>2686</v>
      </c>
      <c r="G139" s="170" t="s">
        <v>153</v>
      </c>
      <c r="H139" s="170" t="s">
        <v>2143</v>
      </c>
      <c r="I139" s="171" t="s">
        <v>1412</v>
      </c>
      <c r="J139" s="171" t="s">
        <v>2062</v>
      </c>
      <c r="K139" s="171"/>
    </row>
    <row r="140" spans="1:11" s="172" customFormat="1" ht="19.5" customHeight="1">
      <c r="A140" s="187">
        <v>3</v>
      </c>
      <c r="B140" s="187" t="s">
        <v>1852</v>
      </c>
      <c r="C140" s="187">
        <v>5</v>
      </c>
      <c r="D140" s="178" t="s">
        <v>1281</v>
      </c>
      <c r="E140" s="179" t="s">
        <v>397</v>
      </c>
      <c r="F140" s="170" t="s">
        <v>2676</v>
      </c>
      <c r="G140" s="170" t="s">
        <v>153</v>
      </c>
      <c r="H140" s="170" t="s">
        <v>2148</v>
      </c>
      <c r="I140" s="171" t="s">
        <v>1396</v>
      </c>
      <c r="J140" s="171" t="s">
        <v>2062</v>
      </c>
      <c r="K140" s="171"/>
    </row>
    <row r="141" spans="1:11" s="172" customFormat="1" ht="19.5" customHeight="1">
      <c r="A141" s="187">
        <v>4</v>
      </c>
      <c r="B141" s="187" t="s">
        <v>1853</v>
      </c>
      <c r="C141" s="187">
        <v>5</v>
      </c>
      <c r="D141" s="178" t="s">
        <v>1224</v>
      </c>
      <c r="E141" s="179" t="s">
        <v>397</v>
      </c>
      <c r="F141" s="170" t="s">
        <v>2491</v>
      </c>
      <c r="G141" s="170" t="s">
        <v>153</v>
      </c>
      <c r="H141" s="170" t="s">
        <v>2169</v>
      </c>
      <c r="I141" s="171" t="s">
        <v>1401</v>
      </c>
      <c r="J141" s="171" t="s">
        <v>2062</v>
      </c>
      <c r="K141" s="171"/>
    </row>
    <row r="142" spans="1:11" s="172" customFormat="1" ht="19.5" customHeight="1">
      <c r="A142" s="187">
        <v>5</v>
      </c>
      <c r="B142" s="187" t="s">
        <v>1854</v>
      </c>
      <c r="C142" s="187">
        <v>5</v>
      </c>
      <c r="D142" s="178" t="s">
        <v>1134</v>
      </c>
      <c r="E142" s="179" t="s">
        <v>1135</v>
      </c>
      <c r="F142" s="170" t="s">
        <v>2744</v>
      </c>
      <c r="G142" s="170" t="s">
        <v>153</v>
      </c>
      <c r="H142" s="170" t="s">
        <v>2132</v>
      </c>
      <c r="I142" s="171" t="s">
        <v>1429</v>
      </c>
      <c r="J142" s="171" t="s">
        <v>2062</v>
      </c>
      <c r="K142" s="171"/>
    </row>
    <row r="143" spans="1:11" s="172" customFormat="1" ht="19.5" customHeight="1">
      <c r="A143" s="187">
        <v>6</v>
      </c>
      <c r="B143" s="187" t="s">
        <v>1855</v>
      </c>
      <c r="C143" s="187">
        <v>5</v>
      </c>
      <c r="D143" s="178" t="s">
        <v>376</v>
      </c>
      <c r="E143" s="179" t="s">
        <v>377</v>
      </c>
      <c r="F143" s="170" t="s">
        <v>2129</v>
      </c>
      <c r="G143" s="170" t="s">
        <v>153</v>
      </c>
      <c r="H143" s="170" t="s">
        <v>2130</v>
      </c>
      <c r="I143" s="171" t="s">
        <v>1423</v>
      </c>
      <c r="J143" s="171" t="s">
        <v>2062</v>
      </c>
      <c r="K143" s="171"/>
    </row>
    <row r="144" spans="1:11" s="172" customFormat="1" ht="19.5" customHeight="1">
      <c r="A144" s="187">
        <v>7</v>
      </c>
      <c r="B144" s="187" t="s">
        <v>1856</v>
      </c>
      <c r="C144" s="187">
        <v>5</v>
      </c>
      <c r="D144" s="178" t="s">
        <v>1052</v>
      </c>
      <c r="E144" s="179" t="s">
        <v>284</v>
      </c>
      <c r="F144" s="170" t="s">
        <v>2745</v>
      </c>
      <c r="G144" s="170" t="s">
        <v>153</v>
      </c>
      <c r="H144" s="170" t="s">
        <v>2148</v>
      </c>
      <c r="I144" s="171" t="s">
        <v>1435</v>
      </c>
      <c r="J144" s="171" t="s">
        <v>2062</v>
      </c>
      <c r="K144" s="171"/>
    </row>
    <row r="145" spans="1:11" s="172" customFormat="1" ht="19.5" customHeight="1">
      <c r="A145" s="187">
        <v>8</v>
      </c>
      <c r="B145" s="187" t="s">
        <v>1857</v>
      </c>
      <c r="C145" s="187">
        <v>5</v>
      </c>
      <c r="D145" s="178" t="s">
        <v>1146</v>
      </c>
      <c r="E145" s="179" t="s">
        <v>1147</v>
      </c>
      <c r="F145" s="170" t="s">
        <v>2746</v>
      </c>
      <c r="G145" s="170" t="s">
        <v>153</v>
      </c>
      <c r="H145" s="170" t="s">
        <v>2123</v>
      </c>
      <c r="I145" s="171" t="s">
        <v>1426</v>
      </c>
      <c r="J145" s="171" t="s">
        <v>2062</v>
      </c>
      <c r="K145" s="171"/>
    </row>
    <row r="146" spans="1:11" s="172" customFormat="1" ht="19.5" customHeight="1">
      <c r="A146" s="187">
        <v>9</v>
      </c>
      <c r="B146" s="187" t="s">
        <v>1858</v>
      </c>
      <c r="C146" s="187">
        <v>5</v>
      </c>
      <c r="D146" s="178" t="s">
        <v>373</v>
      </c>
      <c r="E146" s="179" t="s">
        <v>374</v>
      </c>
      <c r="F146" s="170" t="s">
        <v>2405</v>
      </c>
      <c r="G146" s="170" t="s">
        <v>153</v>
      </c>
      <c r="H146" s="170" t="s">
        <v>2403</v>
      </c>
      <c r="I146" s="171" t="s">
        <v>1421</v>
      </c>
      <c r="J146" s="171" t="s">
        <v>2062</v>
      </c>
      <c r="K146" s="171"/>
    </row>
    <row r="147" spans="1:11" s="172" customFormat="1" ht="19.5" customHeight="1">
      <c r="A147" s="187">
        <v>10</v>
      </c>
      <c r="B147" s="187" t="s">
        <v>1859</v>
      </c>
      <c r="C147" s="187">
        <v>5</v>
      </c>
      <c r="D147" s="178" t="s">
        <v>629</v>
      </c>
      <c r="E147" s="179" t="s">
        <v>630</v>
      </c>
      <c r="F147" s="170" t="s">
        <v>2174</v>
      </c>
      <c r="G147" s="170" t="s">
        <v>153</v>
      </c>
      <c r="H147" s="170" t="s">
        <v>2175</v>
      </c>
      <c r="I147" s="171" t="s">
        <v>1411</v>
      </c>
      <c r="J147" s="171" t="s">
        <v>2062</v>
      </c>
      <c r="K147" s="171"/>
    </row>
    <row r="148" spans="1:11" s="319" customFormat="1" ht="19.5" customHeight="1">
      <c r="A148" s="315">
        <v>11</v>
      </c>
      <c r="B148" s="315" t="s">
        <v>1860</v>
      </c>
      <c r="C148" s="315">
        <v>5</v>
      </c>
      <c r="D148" s="316" t="s">
        <v>781</v>
      </c>
      <c r="E148" s="317" t="s">
        <v>641</v>
      </c>
      <c r="F148" s="318" t="s">
        <v>2747</v>
      </c>
      <c r="G148" s="318" t="s">
        <v>227</v>
      </c>
      <c r="H148" s="318" t="s">
        <v>2148</v>
      </c>
      <c r="I148" s="318" t="s">
        <v>1397</v>
      </c>
      <c r="J148" s="318" t="s">
        <v>2062</v>
      </c>
      <c r="K148" s="318"/>
    </row>
    <row r="149" spans="1:11" s="172" customFormat="1" ht="19.5" customHeight="1">
      <c r="A149" s="187">
        <v>12</v>
      </c>
      <c r="B149" s="187" t="s">
        <v>1861</v>
      </c>
      <c r="C149" s="187">
        <v>5</v>
      </c>
      <c r="D149" s="178" t="s">
        <v>373</v>
      </c>
      <c r="E149" s="179" t="s">
        <v>641</v>
      </c>
      <c r="F149" s="170" t="s">
        <v>2748</v>
      </c>
      <c r="G149" s="170" t="s">
        <v>153</v>
      </c>
      <c r="H149" s="170" t="s">
        <v>2130</v>
      </c>
      <c r="I149" s="171" t="s">
        <v>1413</v>
      </c>
      <c r="J149" s="171" t="s">
        <v>2062</v>
      </c>
      <c r="K149" s="171"/>
    </row>
    <row r="150" spans="1:11" s="172" customFormat="1" ht="19.5" customHeight="1">
      <c r="A150" s="187">
        <v>13</v>
      </c>
      <c r="B150" s="187" t="s">
        <v>1862</v>
      </c>
      <c r="C150" s="187">
        <v>5</v>
      </c>
      <c r="D150" s="178" t="s">
        <v>1144</v>
      </c>
      <c r="E150" s="179" t="s">
        <v>723</v>
      </c>
      <c r="F150" s="170" t="s">
        <v>2749</v>
      </c>
      <c r="G150" s="170" t="s">
        <v>153</v>
      </c>
      <c r="H150" s="170" t="s">
        <v>2163</v>
      </c>
      <c r="I150" s="171" t="s">
        <v>1425</v>
      </c>
      <c r="J150" s="171" t="s">
        <v>2062</v>
      </c>
      <c r="K150" s="171"/>
    </row>
    <row r="151" spans="1:11" s="172" customFormat="1" ht="19.5" customHeight="1">
      <c r="A151" s="187">
        <v>14</v>
      </c>
      <c r="B151" s="187" t="s">
        <v>1863</v>
      </c>
      <c r="C151" s="187">
        <v>5</v>
      </c>
      <c r="D151" s="178" t="s">
        <v>1062</v>
      </c>
      <c r="E151" s="179" t="s">
        <v>546</v>
      </c>
      <c r="F151" s="170" t="s">
        <v>2750</v>
      </c>
      <c r="G151" s="170" t="s">
        <v>153</v>
      </c>
      <c r="H151" s="170" t="s">
        <v>2425</v>
      </c>
      <c r="I151" s="171" t="s">
        <v>1432</v>
      </c>
      <c r="J151" s="171" t="s">
        <v>2062</v>
      </c>
      <c r="K151" s="171"/>
    </row>
    <row r="152" spans="1:11" s="172" customFormat="1" ht="19.5" customHeight="1">
      <c r="A152" s="187">
        <v>15</v>
      </c>
      <c r="B152" s="187" t="s">
        <v>1864</v>
      </c>
      <c r="C152" s="187">
        <v>5</v>
      </c>
      <c r="D152" s="178" t="s">
        <v>1050</v>
      </c>
      <c r="E152" s="179" t="s">
        <v>513</v>
      </c>
      <c r="F152" s="170" t="s">
        <v>2732</v>
      </c>
      <c r="G152" s="170" t="s">
        <v>153</v>
      </c>
      <c r="H152" s="170" t="s">
        <v>2179</v>
      </c>
      <c r="I152" s="171" t="s">
        <v>1436</v>
      </c>
      <c r="J152" s="171" t="s">
        <v>2062</v>
      </c>
      <c r="K152" s="171"/>
    </row>
    <row r="153" spans="1:11" s="172" customFormat="1" ht="19.5" customHeight="1">
      <c r="A153" s="187">
        <v>16</v>
      </c>
      <c r="B153" s="187" t="s">
        <v>1865</v>
      </c>
      <c r="C153" s="187">
        <v>5</v>
      </c>
      <c r="D153" s="178" t="s">
        <v>299</v>
      </c>
      <c r="E153" s="179" t="s">
        <v>513</v>
      </c>
      <c r="F153" s="170" t="s">
        <v>2751</v>
      </c>
      <c r="G153" s="170" t="s">
        <v>153</v>
      </c>
      <c r="H153" s="170" t="s">
        <v>2452</v>
      </c>
      <c r="I153" s="171" t="s">
        <v>1395</v>
      </c>
      <c r="J153" s="171" t="s">
        <v>2062</v>
      </c>
      <c r="K153" s="171"/>
    </row>
    <row r="154" spans="1:11" s="172" customFormat="1" ht="19.5" customHeight="1">
      <c r="A154" s="187">
        <v>17</v>
      </c>
      <c r="B154" s="187" t="s">
        <v>1866</v>
      </c>
      <c r="C154" s="187">
        <v>5</v>
      </c>
      <c r="D154" s="178" t="s">
        <v>162</v>
      </c>
      <c r="E154" s="179" t="s">
        <v>513</v>
      </c>
      <c r="F154" s="170" t="s">
        <v>2451</v>
      </c>
      <c r="G154" s="170" t="s">
        <v>153</v>
      </c>
      <c r="H154" s="170" t="s">
        <v>2130</v>
      </c>
      <c r="I154" s="171" t="s">
        <v>1413</v>
      </c>
      <c r="J154" s="171" t="s">
        <v>2062</v>
      </c>
      <c r="K154" s="171"/>
    </row>
    <row r="155" spans="1:11" s="172" customFormat="1" ht="19.5" customHeight="1">
      <c r="A155" s="187">
        <v>18</v>
      </c>
      <c r="B155" s="187" t="s">
        <v>1867</v>
      </c>
      <c r="C155" s="187">
        <v>5</v>
      </c>
      <c r="D155" s="178" t="s">
        <v>778</v>
      </c>
      <c r="E155" s="179" t="s">
        <v>312</v>
      </c>
      <c r="F155" s="170" t="s">
        <v>2486</v>
      </c>
      <c r="G155" s="170" t="s">
        <v>153</v>
      </c>
      <c r="H155" s="170" t="s">
        <v>2487</v>
      </c>
      <c r="I155" s="171" t="s">
        <v>1401</v>
      </c>
      <c r="J155" s="171" t="s">
        <v>2062</v>
      </c>
      <c r="K155" s="171"/>
    </row>
    <row r="156" spans="1:11" s="172" customFormat="1" ht="19.5" customHeight="1">
      <c r="A156" s="187">
        <v>19</v>
      </c>
      <c r="B156" s="187" t="s">
        <v>1868</v>
      </c>
      <c r="C156" s="187">
        <v>5</v>
      </c>
      <c r="D156" s="178" t="s">
        <v>1064</v>
      </c>
      <c r="E156" s="179" t="s">
        <v>515</v>
      </c>
      <c r="F156" s="170" t="s">
        <v>2752</v>
      </c>
      <c r="G156" s="170" t="s">
        <v>153</v>
      </c>
      <c r="H156" s="170" t="s">
        <v>2143</v>
      </c>
      <c r="I156" s="171" t="s">
        <v>1440</v>
      </c>
      <c r="J156" s="171" t="s">
        <v>2062</v>
      </c>
      <c r="K156" s="171"/>
    </row>
    <row r="157" spans="1:11" s="172" customFormat="1" ht="19.5" customHeight="1">
      <c r="A157" s="187">
        <v>20</v>
      </c>
      <c r="B157" s="187" t="s">
        <v>1869</v>
      </c>
      <c r="C157" s="187">
        <v>5</v>
      </c>
      <c r="D157" s="178" t="s">
        <v>639</v>
      </c>
      <c r="E157" s="179" t="s">
        <v>515</v>
      </c>
      <c r="F157" s="170" t="s">
        <v>2753</v>
      </c>
      <c r="G157" s="170" t="s">
        <v>227</v>
      </c>
      <c r="H157" s="170" t="s">
        <v>2754</v>
      </c>
      <c r="I157" s="171" t="s">
        <v>1413</v>
      </c>
      <c r="J157" s="171" t="s">
        <v>2062</v>
      </c>
      <c r="K157" s="171"/>
    </row>
    <row r="158" spans="1:11" s="172" customFormat="1" ht="19.5" customHeight="1">
      <c r="A158" s="187">
        <v>21</v>
      </c>
      <c r="B158" s="187" t="s">
        <v>1870</v>
      </c>
      <c r="C158" s="187">
        <v>5</v>
      </c>
      <c r="D158" s="178" t="s">
        <v>342</v>
      </c>
      <c r="E158" s="179" t="s">
        <v>515</v>
      </c>
      <c r="F158" s="170" t="s">
        <v>2755</v>
      </c>
      <c r="G158" s="170" t="s">
        <v>153</v>
      </c>
      <c r="H158" s="170" t="s">
        <v>2130</v>
      </c>
      <c r="I158" s="171" t="s">
        <v>1425</v>
      </c>
      <c r="J158" s="171" t="s">
        <v>2062</v>
      </c>
      <c r="K158" s="171"/>
    </row>
    <row r="159" spans="1:11" s="172" customFormat="1" ht="19.5" customHeight="1">
      <c r="A159" s="187">
        <v>22</v>
      </c>
      <c r="B159" s="187" t="s">
        <v>1871</v>
      </c>
      <c r="C159" s="187">
        <v>5</v>
      </c>
      <c r="D159" s="178" t="s">
        <v>844</v>
      </c>
      <c r="E159" s="179" t="s">
        <v>515</v>
      </c>
      <c r="F159" s="170" t="s">
        <v>2481</v>
      </c>
      <c r="G159" s="170" t="s">
        <v>153</v>
      </c>
      <c r="H159" s="170" t="s">
        <v>2141</v>
      </c>
      <c r="I159" s="171" t="s">
        <v>1398</v>
      </c>
      <c r="J159" s="171" t="s">
        <v>2062</v>
      </c>
      <c r="K159" s="171"/>
    </row>
    <row r="160" spans="1:11" s="172" customFormat="1" ht="19.5" customHeight="1">
      <c r="A160" s="187">
        <v>23</v>
      </c>
      <c r="B160" s="187" t="s">
        <v>1872</v>
      </c>
      <c r="C160" s="187">
        <v>5</v>
      </c>
      <c r="D160" s="178" t="s">
        <v>1051</v>
      </c>
      <c r="E160" s="179" t="s">
        <v>515</v>
      </c>
      <c r="F160" s="170" t="s">
        <v>2756</v>
      </c>
      <c r="G160" s="170" t="s">
        <v>153</v>
      </c>
      <c r="H160" s="170" t="s">
        <v>2452</v>
      </c>
      <c r="I160" s="171" t="s">
        <v>1435</v>
      </c>
      <c r="J160" s="171" t="s">
        <v>2062</v>
      </c>
      <c r="K160" s="171"/>
    </row>
    <row r="161" spans="1:13" s="172" customFormat="1" ht="19.5" customHeight="1">
      <c r="A161" s="187">
        <v>24</v>
      </c>
      <c r="B161" s="187" t="s">
        <v>1873</v>
      </c>
      <c r="C161" s="187">
        <v>5</v>
      </c>
      <c r="D161" s="178" t="s">
        <v>1278</v>
      </c>
      <c r="E161" s="179" t="s">
        <v>1088</v>
      </c>
      <c r="F161" s="170" t="s">
        <v>2757</v>
      </c>
      <c r="G161" s="170" t="s">
        <v>153</v>
      </c>
      <c r="H161" s="170" t="s">
        <v>2148</v>
      </c>
      <c r="I161" s="171" t="s">
        <v>1396</v>
      </c>
      <c r="J161" s="171" t="s">
        <v>2062</v>
      </c>
      <c r="K161" s="171"/>
    </row>
    <row r="162" spans="1:13" s="172" customFormat="1" ht="19.5" customHeight="1">
      <c r="A162" s="187">
        <v>25</v>
      </c>
      <c r="B162" s="187" t="s">
        <v>1874</v>
      </c>
      <c r="C162" s="187">
        <v>5</v>
      </c>
      <c r="D162" s="178" t="s">
        <v>943</v>
      </c>
      <c r="E162" s="179" t="s">
        <v>419</v>
      </c>
      <c r="F162" s="170" t="s">
        <v>2189</v>
      </c>
      <c r="G162" s="170" t="s">
        <v>153</v>
      </c>
      <c r="H162" s="170" t="s">
        <v>2452</v>
      </c>
      <c r="I162" s="171" t="s">
        <v>1416</v>
      </c>
      <c r="J162" s="171" t="s">
        <v>2062</v>
      </c>
      <c r="K162" s="171"/>
    </row>
    <row r="163" spans="1:13" s="172" customFormat="1" ht="19.5" customHeight="1">
      <c r="A163" s="187">
        <v>26</v>
      </c>
      <c r="B163" s="187" t="s">
        <v>1875</v>
      </c>
      <c r="C163" s="187">
        <v>5</v>
      </c>
      <c r="D163" s="178" t="s">
        <v>482</v>
      </c>
      <c r="E163" s="179" t="s">
        <v>483</v>
      </c>
      <c r="F163" s="170" t="s">
        <v>2758</v>
      </c>
      <c r="G163" s="170" t="s">
        <v>153</v>
      </c>
      <c r="H163" s="170" t="s">
        <v>2132</v>
      </c>
      <c r="I163" s="171" t="s">
        <v>1422</v>
      </c>
      <c r="J163" s="171" t="s">
        <v>2062</v>
      </c>
      <c r="K163" s="171"/>
    </row>
    <row r="164" spans="1:13" s="172" customFormat="1" ht="19.5" customHeight="1">
      <c r="A164" s="187">
        <v>27</v>
      </c>
      <c r="B164" s="187" t="s">
        <v>1876</v>
      </c>
      <c r="C164" s="187">
        <v>5</v>
      </c>
      <c r="D164" s="178" t="s">
        <v>241</v>
      </c>
      <c r="E164" s="179" t="s">
        <v>242</v>
      </c>
      <c r="F164" s="170" t="s">
        <v>2759</v>
      </c>
      <c r="G164" s="170" t="s">
        <v>240</v>
      </c>
      <c r="H164" s="170" t="s">
        <v>2647</v>
      </c>
      <c r="I164" s="171" t="s">
        <v>1407</v>
      </c>
      <c r="J164" s="171" t="s">
        <v>2062</v>
      </c>
      <c r="K164" s="171"/>
    </row>
    <row r="165" spans="1:13" s="172" customFormat="1" ht="19.5" customHeight="1">
      <c r="A165" s="187">
        <v>28</v>
      </c>
      <c r="B165" s="187" t="s">
        <v>1877</v>
      </c>
      <c r="C165" s="187">
        <v>5</v>
      </c>
      <c r="D165" s="178" t="s">
        <v>415</v>
      </c>
      <c r="E165" s="179" t="s">
        <v>242</v>
      </c>
      <c r="F165" s="170" t="s">
        <v>2729</v>
      </c>
      <c r="G165" s="170" t="s">
        <v>153</v>
      </c>
      <c r="H165" s="170" t="s">
        <v>2179</v>
      </c>
      <c r="I165" s="171" t="s">
        <v>1394</v>
      </c>
      <c r="J165" s="171" t="s">
        <v>2062</v>
      </c>
      <c r="K165" s="171"/>
    </row>
    <row r="166" spans="1:13" s="172" customFormat="1" ht="19.5" customHeight="1">
      <c r="A166" s="187">
        <v>29</v>
      </c>
      <c r="B166" s="187" t="s">
        <v>1878</v>
      </c>
      <c r="C166" s="187">
        <v>5</v>
      </c>
      <c r="D166" s="178" t="s">
        <v>1054</v>
      </c>
      <c r="E166" s="179" t="s">
        <v>416</v>
      </c>
      <c r="F166" s="170" t="s">
        <v>2760</v>
      </c>
      <c r="G166" s="170" t="s">
        <v>153</v>
      </c>
      <c r="H166" s="170" t="s">
        <v>2145</v>
      </c>
      <c r="I166" s="171" t="s">
        <v>1434</v>
      </c>
      <c r="J166" s="171" t="s">
        <v>2062</v>
      </c>
      <c r="K166" s="171"/>
    </row>
    <row r="167" spans="1:13" s="172" customFormat="1" ht="19.5" customHeight="1">
      <c r="A167" s="187">
        <v>30</v>
      </c>
      <c r="B167" s="187" t="s">
        <v>1879</v>
      </c>
      <c r="C167" s="187">
        <v>5</v>
      </c>
      <c r="D167" s="178" t="s">
        <v>387</v>
      </c>
      <c r="E167" s="179" t="s">
        <v>291</v>
      </c>
      <c r="F167" s="170" t="s">
        <v>2418</v>
      </c>
      <c r="G167" s="170" t="s">
        <v>153</v>
      </c>
      <c r="H167" s="170" t="s">
        <v>2130</v>
      </c>
      <c r="I167" s="171" t="s">
        <v>1416</v>
      </c>
      <c r="J167" s="171" t="s">
        <v>2062</v>
      </c>
      <c r="K167" s="171"/>
      <c r="M167" s="172">
        <v>11</v>
      </c>
    </row>
    <row r="168" spans="1:13" s="172" customFormat="1" ht="19.5" customHeight="1">
      <c r="A168" s="187">
        <v>31</v>
      </c>
      <c r="B168" s="187" t="s">
        <v>1880</v>
      </c>
      <c r="C168" s="187">
        <v>5</v>
      </c>
      <c r="D168" s="178" t="s">
        <v>228</v>
      </c>
      <c r="E168" s="179" t="s">
        <v>386</v>
      </c>
      <c r="F168" s="170" t="s">
        <v>2416</v>
      </c>
      <c r="G168" s="170" t="s">
        <v>153</v>
      </c>
      <c r="H168" s="170" t="s">
        <v>2130</v>
      </c>
      <c r="I168" s="171" t="s">
        <v>1416</v>
      </c>
      <c r="J168" s="171" t="s">
        <v>2062</v>
      </c>
      <c r="K168" s="171"/>
    </row>
    <row r="169" spans="1:13" s="172" customFormat="1" ht="19.5" customHeight="1">
      <c r="A169" s="187">
        <v>32</v>
      </c>
      <c r="B169" s="187" t="s">
        <v>1881</v>
      </c>
      <c r="C169" s="187">
        <v>5</v>
      </c>
      <c r="D169" s="178" t="s">
        <v>1277</v>
      </c>
      <c r="E169" s="179" t="s">
        <v>1140</v>
      </c>
      <c r="F169" s="170" t="s">
        <v>2761</v>
      </c>
      <c r="G169" s="170" t="s">
        <v>153</v>
      </c>
      <c r="H169" s="170" t="s">
        <v>2130</v>
      </c>
      <c r="I169" s="171" t="s">
        <v>1396</v>
      </c>
      <c r="J169" s="171" t="s">
        <v>2062</v>
      </c>
      <c r="K169" s="171"/>
    </row>
    <row r="170" spans="1:13" s="172" customFormat="1" ht="19.5" customHeight="1">
      <c r="A170" s="187">
        <v>33</v>
      </c>
      <c r="B170" s="187" t="s">
        <v>1882</v>
      </c>
      <c r="C170" s="187">
        <v>5</v>
      </c>
      <c r="D170" s="178" t="s">
        <v>1139</v>
      </c>
      <c r="E170" s="179" t="s">
        <v>1140</v>
      </c>
      <c r="F170" s="170" t="s">
        <v>2762</v>
      </c>
      <c r="G170" s="170" t="s">
        <v>918</v>
      </c>
      <c r="H170" s="170" t="s">
        <v>2643</v>
      </c>
      <c r="I170" s="171" t="s">
        <v>1427</v>
      </c>
      <c r="J170" s="171" t="s">
        <v>2062</v>
      </c>
      <c r="K170" s="171"/>
    </row>
  </sheetData>
  <autoFilter ref="A7:K9">
    <filterColumn colId="3" showButton="0"/>
  </autoFilter>
  <sortState ref="D10:L170">
    <sortCondition ref="E10:E170"/>
    <sortCondition ref="D10:D170"/>
  </sortState>
  <mergeCells count="16">
    <mergeCell ref="K7:K9"/>
    <mergeCell ref="B7:B9"/>
    <mergeCell ref="C7:C9"/>
    <mergeCell ref="D7:E9"/>
    <mergeCell ref="A7:A9"/>
    <mergeCell ref="G7:G9"/>
    <mergeCell ref="I7:I9"/>
    <mergeCell ref="J7:J9"/>
    <mergeCell ref="H7:H9"/>
    <mergeCell ref="F7:F9"/>
    <mergeCell ref="E4:K4"/>
    <mergeCell ref="A1:D1"/>
    <mergeCell ref="E1:K1"/>
    <mergeCell ref="A2:D2"/>
    <mergeCell ref="E2:K2"/>
    <mergeCell ref="E3:K3"/>
  </mergeCells>
  <phoneticPr fontId="0" type="noConversion"/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zoomScaleNormal="100" workbookViewId="0">
      <selection activeCell="M5" sqref="M5"/>
    </sheetView>
  </sheetViews>
  <sheetFormatPr defaultColWidth="9.140625" defaultRowHeight="20.25" customHeight="1"/>
  <cols>
    <col min="1" max="1" width="5.140625" style="1" customWidth="1"/>
    <col min="2" max="2" width="26.85546875" style="7" customWidth="1"/>
    <col min="3" max="3" width="8.7109375" style="7" customWidth="1"/>
    <col min="4" max="4" width="5.7109375" style="7" bestFit="1" customWidth="1"/>
    <col min="5" max="5" width="6.42578125" style="7" bestFit="1" customWidth="1"/>
    <col min="6" max="6" width="5.5703125" style="7" bestFit="1" customWidth="1"/>
    <col min="7" max="7" width="17.140625" style="8" customWidth="1"/>
    <col min="8" max="9" width="5.28515625" style="9" customWidth="1"/>
    <col min="10" max="11" width="9.7109375" style="8" customWidth="1"/>
    <col min="12" max="12" width="15.85546875" style="3" customWidth="1"/>
    <col min="13" max="13" width="8.85546875" style="8" bestFit="1" customWidth="1"/>
    <col min="14" max="14" width="29.140625" style="7" customWidth="1"/>
    <col min="15" max="15" width="11.28515625" style="135" bestFit="1" customWidth="1"/>
    <col min="16" max="16" width="4.7109375" style="135" bestFit="1" customWidth="1"/>
    <col min="17" max="17" width="24.85546875" style="14" customWidth="1"/>
    <col min="18" max="16384" width="9.140625" style="3"/>
  </cols>
  <sheetData>
    <row r="1" spans="1:17" ht="20.25" customHeight="1">
      <c r="A1" s="247" t="e">
        <f>IF(#REF!&lt;&gt;"","UBND "&amp;MID(#REF!,12,LEN(#REF!)-11),"")</f>
        <v>#REF!</v>
      </c>
      <c r="B1" s="247"/>
      <c r="C1" s="247"/>
      <c r="D1" s="118"/>
      <c r="E1" s="248" t="s">
        <v>0</v>
      </c>
      <c r="F1" s="248"/>
      <c r="G1" s="248"/>
      <c r="H1" s="248"/>
      <c r="I1" s="248"/>
      <c r="J1" s="248"/>
      <c r="K1" s="248"/>
      <c r="L1" s="118"/>
      <c r="O1" s="133"/>
      <c r="P1" s="133"/>
      <c r="Q1" s="4" t="s">
        <v>95</v>
      </c>
    </row>
    <row r="2" spans="1:17" ht="20.25" customHeight="1">
      <c r="A2" s="249" t="s">
        <v>16</v>
      </c>
      <c r="B2" s="249"/>
      <c r="C2" s="249"/>
      <c r="D2" s="119"/>
      <c r="E2" s="250" t="s">
        <v>1</v>
      </c>
      <c r="F2" s="250"/>
      <c r="G2" s="250"/>
      <c r="H2" s="250"/>
      <c r="I2" s="250"/>
      <c r="J2" s="250"/>
      <c r="K2" s="250"/>
      <c r="L2" s="119"/>
      <c r="O2" s="134"/>
      <c r="P2" s="134"/>
      <c r="Q2" s="4" t="e">
        <f>#REF!</f>
        <v>#REF!</v>
      </c>
    </row>
    <row r="3" spans="1:17" ht="20.25" customHeight="1">
      <c r="A3" s="2"/>
      <c r="B3" s="5"/>
      <c r="C3" s="5"/>
      <c r="N3" s="6"/>
      <c r="Q3" s="10" t="s">
        <v>96</v>
      </c>
    </row>
    <row r="4" spans="1:17" ht="20.25" customHeight="1">
      <c r="B4" s="11"/>
      <c r="C4" s="11"/>
      <c r="D4" s="11"/>
      <c r="E4" s="11"/>
      <c r="F4" s="11"/>
      <c r="G4" s="12" t="s">
        <v>138</v>
      </c>
      <c r="H4" s="11"/>
      <c r="I4" s="11"/>
      <c r="J4" s="11"/>
      <c r="K4" s="11"/>
      <c r="L4" s="11"/>
      <c r="N4" s="11"/>
      <c r="O4" s="136"/>
      <c r="P4" s="136"/>
      <c r="Q4" s="13" t="e">
        <f>#REF!</f>
        <v>#REF!</v>
      </c>
    </row>
    <row r="5" spans="1:17" ht="20.25" customHeight="1">
      <c r="B5" s="11"/>
      <c r="C5" s="11"/>
      <c r="D5" s="11"/>
      <c r="E5" s="11"/>
      <c r="F5" s="11"/>
      <c r="G5" s="12" t="s">
        <v>135</v>
      </c>
      <c r="H5" s="11"/>
      <c r="I5" s="11"/>
      <c r="J5" s="11"/>
      <c r="K5" s="11"/>
      <c r="L5" s="11"/>
      <c r="N5" s="11"/>
      <c r="O5" s="136"/>
      <c r="P5" s="136"/>
    </row>
    <row r="6" spans="1:17" ht="20.25" customHeight="1">
      <c r="B6" s="11"/>
      <c r="C6" s="11"/>
      <c r="D6" s="11"/>
      <c r="E6" s="11"/>
      <c r="F6" s="11"/>
      <c r="G6" s="12" t="e">
        <f>#REF!</f>
        <v>#REF!</v>
      </c>
      <c r="H6" s="11"/>
      <c r="I6" s="11"/>
      <c r="J6" s="11"/>
      <c r="K6" s="11"/>
      <c r="L6" s="11"/>
      <c r="N6" s="11"/>
      <c r="O6" s="136"/>
      <c r="P6" s="136"/>
      <c r="Q6" s="15"/>
    </row>
    <row r="7" spans="1:17" ht="20.25" customHeight="1">
      <c r="A7" s="251" t="s">
        <v>177</v>
      </c>
      <c r="B7" s="251"/>
      <c r="C7" s="251"/>
      <c r="N7" s="8" t="s">
        <v>10</v>
      </c>
      <c r="Q7" s="15"/>
    </row>
    <row r="8" spans="1:17" s="12" customFormat="1" ht="15.75" customHeight="1">
      <c r="A8" s="238" t="s">
        <v>8</v>
      </c>
      <c r="B8" s="241" t="s">
        <v>13</v>
      </c>
      <c r="C8" s="242"/>
      <c r="D8" s="225" t="s">
        <v>143</v>
      </c>
      <c r="E8" s="226"/>
      <c r="F8" s="227"/>
      <c r="G8" s="231" t="s">
        <v>132</v>
      </c>
      <c r="H8" s="232" t="s">
        <v>4</v>
      </c>
      <c r="I8" s="233"/>
      <c r="J8" s="258" t="s">
        <v>136</v>
      </c>
      <c r="K8" s="259"/>
      <c r="L8" s="252" t="s">
        <v>9</v>
      </c>
      <c r="M8" s="261" t="s">
        <v>97</v>
      </c>
      <c r="N8" s="252" t="s">
        <v>7</v>
      </c>
      <c r="O8" s="254" t="s">
        <v>102</v>
      </c>
      <c r="P8" s="257" t="s">
        <v>149</v>
      </c>
      <c r="Q8" s="15"/>
    </row>
    <row r="9" spans="1:17" s="12" customFormat="1" ht="15.75" customHeight="1">
      <c r="A9" s="239"/>
      <c r="B9" s="243"/>
      <c r="C9" s="244"/>
      <c r="D9" s="228"/>
      <c r="E9" s="229"/>
      <c r="F9" s="230"/>
      <c r="G9" s="216"/>
      <c r="H9" s="221" t="s">
        <v>149</v>
      </c>
      <c r="I9" s="222" t="s">
        <v>152</v>
      </c>
      <c r="J9" s="245" t="e">
        <f>G6</f>
        <v>#REF!</v>
      </c>
      <c r="K9" s="246"/>
      <c r="L9" s="253"/>
      <c r="M9" s="262"/>
      <c r="N9" s="253"/>
      <c r="O9" s="255"/>
      <c r="P9" s="257"/>
      <c r="Q9" s="15"/>
    </row>
    <row r="10" spans="1:17" s="12" customFormat="1" ht="19.5" customHeight="1">
      <c r="A10" s="240"/>
      <c r="B10" s="243"/>
      <c r="C10" s="244"/>
      <c r="D10" s="131" t="s">
        <v>145</v>
      </c>
      <c r="E10" s="132" t="s">
        <v>146</v>
      </c>
      <c r="F10" s="132" t="s">
        <v>147</v>
      </c>
      <c r="G10" s="216"/>
      <c r="H10" s="221"/>
      <c r="I10" s="221"/>
      <c r="J10" s="16" t="s">
        <v>103</v>
      </c>
      <c r="K10" s="16" t="s">
        <v>104</v>
      </c>
      <c r="L10" s="260"/>
      <c r="M10" s="263"/>
      <c r="N10" s="253"/>
      <c r="O10" s="256"/>
      <c r="P10" s="257"/>
      <c r="Q10" s="112"/>
    </row>
    <row r="11" spans="1:17" s="18" customFormat="1" ht="19.5" customHeight="1">
      <c r="A11" s="17" t="s">
        <v>17</v>
      </c>
      <c r="B11" s="21" t="s">
        <v>129</v>
      </c>
      <c r="C11" s="22" t="s">
        <v>101</v>
      </c>
      <c r="D11" s="28" t="s">
        <v>17</v>
      </c>
      <c r="E11" s="28" t="s">
        <v>28</v>
      </c>
      <c r="F11" s="28" t="s">
        <v>144</v>
      </c>
      <c r="G11" s="29" t="s">
        <v>153</v>
      </c>
      <c r="H11" s="30" t="s">
        <v>24</v>
      </c>
      <c r="I11" s="30" t="s">
        <v>21</v>
      </c>
      <c r="J11" s="31"/>
      <c r="K11" s="31"/>
      <c r="L11" s="32"/>
      <c r="M11" s="141" t="s">
        <v>106</v>
      </c>
      <c r="N11" s="76" t="e">
        <f t="shared" ref="N11:N74" si="0">IF(M11="","",IF(COUNTIF(truong,M11)=0,"SAI MÃ TRƯỜNG",VLOOKUP(M11,truong,2,0)))</f>
        <v>#REF!</v>
      </c>
      <c r="O11" s="137" t="str">
        <f>D11&amp;"/"&amp;E11&amp;"/"&amp;F11</f>
        <v>1/12/2000</v>
      </c>
      <c r="P11" s="137" t="str">
        <f>H11&amp;"/"&amp;I11</f>
        <v>8/5</v>
      </c>
      <c r="Q11" s="140"/>
    </row>
    <row r="12" spans="1:17" s="18" customFormat="1" ht="19.5" customHeight="1">
      <c r="A12" s="17" t="s">
        <v>18</v>
      </c>
      <c r="B12" s="21"/>
      <c r="C12" s="22"/>
      <c r="D12" s="28" t="s">
        <v>41</v>
      </c>
      <c r="E12" s="28" t="s">
        <v>27</v>
      </c>
      <c r="F12" s="28" t="s">
        <v>154</v>
      </c>
      <c r="G12" s="29"/>
      <c r="H12" s="30" t="s">
        <v>25</v>
      </c>
      <c r="I12" s="30" t="s">
        <v>17</v>
      </c>
      <c r="J12" s="31"/>
      <c r="K12" s="31"/>
      <c r="L12" s="32"/>
      <c r="M12" s="141" t="s">
        <v>99</v>
      </c>
      <c r="N12" s="76" t="e">
        <f t="shared" si="0"/>
        <v>#REF!</v>
      </c>
      <c r="O12" s="137" t="str">
        <f t="shared" ref="O12:O75" si="1">D12&amp;"/"&amp;E12&amp;"/"&amp;F12</f>
        <v>25/11/2002</v>
      </c>
      <c r="P12" s="137" t="str">
        <f t="shared" ref="P12:P75" si="2">H12&amp;"/"&amp;I12</f>
        <v>9/1</v>
      </c>
      <c r="Q12" s="110"/>
    </row>
    <row r="13" spans="1:17" s="18" customFormat="1" ht="19.5" customHeight="1">
      <c r="A13" s="17" t="s">
        <v>19</v>
      </c>
      <c r="B13" s="21"/>
      <c r="C13" s="22"/>
      <c r="D13" s="28"/>
      <c r="E13" s="28"/>
      <c r="F13" s="28"/>
      <c r="G13" s="29"/>
      <c r="H13" s="30"/>
      <c r="I13" s="30"/>
      <c r="J13" s="31"/>
      <c r="K13" s="31"/>
      <c r="L13" s="32"/>
      <c r="M13" s="141" t="s">
        <v>130</v>
      </c>
      <c r="N13" s="76" t="e">
        <f t="shared" si="0"/>
        <v>#REF!</v>
      </c>
      <c r="O13" s="137" t="str">
        <f t="shared" si="1"/>
        <v>//</v>
      </c>
      <c r="P13" s="137" t="str">
        <f t="shared" si="2"/>
        <v>/</v>
      </c>
      <c r="Q13" s="110"/>
    </row>
    <row r="14" spans="1:17" s="18" customFormat="1" ht="19.5" customHeight="1">
      <c r="A14" s="17" t="s">
        <v>20</v>
      </c>
      <c r="B14" s="21"/>
      <c r="C14" s="22"/>
      <c r="D14" s="28"/>
      <c r="E14" s="28"/>
      <c r="F14" s="28"/>
      <c r="G14" s="29"/>
      <c r="H14" s="30"/>
      <c r="I14" s="30"/>
      <c r="J14" s="31"/>
      <c r="K14" s="31"/>
      <c r="L14" s="32"/>
      <c r="M14" s="141" t="s">
        <v>100</v>
      </c>
      <c r="N14" s="76" t="e">
        <f t="shared" si="0"/>
        <v>#REF!</v>
      </c>
      <c r="O14" s="137" t="str">
        <f t="shared" si="1"/>
        <v>//</v>
      </c>
      <c r="P14" s="137" t="str">
        <f t="shared" si="2"/>
        <v>/</v>
      </c>
      <c r="Q14" s="110"/>
    </row>
    <row r="15" spans="1:17" s="18" customFormat="1" ht="19.5" customHeight="1">
      <c r="A15" s="17" t="s">
        <v>21</v>
      </c>
      <c r="B15" s="23"/>
      <c r="C15" s="24"/>
      <c r="D15" s="33"/>
      <c r="E15" s="33"/>
      <c r="F15" s="33"/>
      <c r="G15" s="29"/>
      <c r="H15" s="30"/>
      <c r="I15" s="30"/>
      <c r="J15" s="31"/>
      <c r="K15" s="31"/>
      <c r="L15" s="32"/>
      <c r="M15" s="141" t="s">
        <v>155</v>
      </c>
      <c r="N15" s="76" t="e">
        <f t="shared" si="0"/>
        <v>#REF!</v>
      </c>
      <c r="O15" s="137" t="str">
        <f t="shared" si="1"/>
        <v>//</v>
      </c>
      <c r="P15" s="137" t="str">
        <f t="shared" si="2"/>
        <v>/</v>
      </c>
      <c r="Q15" s="110"/>
    </row>
    <row r="16" spans="1:17" s="18" customFormat="1" ht="19.5" customHeight="1">
      <c r="A16" s="17" t="s">
        <v>22</v>
      </c>
      <c r="B16" s="21"/>
      <c r="C16" s="22"/>
      <c r="D16" s="28"/>
      <c r="E16" s="28"/>
      <c r="F16" s="28"/>
      <c r="G16" s="29"/>
      <c r="H16" s="30"/>
      <c r="I16" s="30"/>
      <c r="J16" s="31"/>
      <c r="K16" s="31"/>
      <c r="L16" s="32"/>
      <c r="M16" s="141" t="s">
        <v>156</v>
      </c>
      <c r="N16" s="76" t="e">
        <f t="shared" si="0"/>
        <v>#REF!</v>
      </c>
      <c r="O16" s="137" t="str">
        <f t="shared" si="1"/>
        <v>//</v>
      </c>
      <c r="P16" s="137" t="str">
        <f t="shared" si="2"/>
        <v>/</v>
      </c>
      <c r="Q16" s="110"/>
    </row>
    <row r="17" spans="1:17" s="18" customFormat="1" ht="19.5" customHeight="1">
      <c r="A17" s="17" t="s">
        <v>23</v>
      </c>
      <c r="B17" s="21"/>
      <c r="C17" s="22"/>
      <c r="D17" s="28"/>
      <c r="E17" s="28"/>
      <c r="F17" s="28"/>
      <c r="G17" s="29"/>
      <c r="H17" s="30"/>
      <c r="I17" s="30"/>
      <c r="J17" s="31"/>
      <c r="K17" s="31"/>
      <c r="L17" s="32"/>
      <c r="M17" s="141"/>
      <c r="N17" s="76" t="str">
        <f t="shared" si="0"/>
        <v/>
      </c>
      <c r="O17" s="137" t="str">
        <f t="shared" si="1"/>
        <v>//</v>
      </c>
      <c r="P17" s="137" t="str">
        <f t="shared" si="2"/>
        <v>/</v>
      </c>
      <c r="Q17" s="110"/>
    </row>
    <row r="18" spans="1:17" s="18" customFormat="1" ht="19.5" customHeight="1">
      <c r="A18" s="17" t="s">
        <v>24</v>
      </c>
      <c r="B18" s="21"/>
      <c r="C18" s="22"/>
      <c r="D18" s="28"/>
      <c r="E18" s="28"/>
      <c r="F18" s="28"/>
      <c r="G18" s="29"/>
      <c r="H18" s="30"/>
      <c r="I18" s="30"/>
      <c r="J18" s="31"/>
      <c r="K18" s="31"/>
      <c r="L18" s="35"/>
      <c r="M18" s="141"/>
      <c r="N18" s="76" t="str">
        <f t="shared" si="0"/>
        <v/>
      </c>
      <c r="O18" s="137" t="str">
        <f t="shared" si="1"/>
        <v>//</v>
      </c>
      <c r="P18" s="137" t="str">
        <f t="shared" si="2"/>
        <v>/</v>
      </c>
      <c r="Q18" s="110"/>
    </row>
    <row r="19" spans="1:17" s="18" customFormat="1" ht="19.5" customHeight="1">
      <c r="A19" s="17" t="s">
        <v>25</v>
      </c>
      <c r="B19" s="21"/>
      <c r="C19" s="22"/>
      <c r="D19" s="28"/>
      <c r="E19" s="28"/>
      <c r="F19" s="28"/>
      <c r="G19" s="29"/>
      <c r="H19" s="30"/>
      <c r="I19" s="30"/>
      <c r="J19" s="31"/>
      <c r="K19" s="31"/>
      <c r="L19" s="32"/>
      <c r="M19" s="141"/>
      <c r="N19" s="76" t="str">
        <f t="shared" si="0"/>
        <v/>
      </c>
      <c r="O19" s="137" t="str">
        <f t="shared" si="1"/>
        <v>//</v>
      </c>
      <c r="P19" s="137" t="str">
        <f t="shared" si="2"/>
        <v>/</v>
      </c>
      <c r="Q19" s="110"/>
    </row>
    <row r="20" spans="1:17" s="18" customFormat="1" ht="19.5" customHeight="1">
      <c r="A20" s="17" t="s">
        <v>26</v>
      </c>
      <c r="B20" s="27"/>
      <c r="C20" s="22"/>
      <c r="D20" s="37"/>
      <c r="E20" s="37"/>
      <c r="F20" s="37"/>
      <c r="G20" s="32"/>
      <c r="H20" s="38"/>
      <c r="I20" s="38"/>
      <c r="J20" s="31"/>
      <c r="K20" s="31"/>
      <c r="L20" s="32"/>
      <c r="M20" s="141"/>
      <c r="N20" s="76" t="str">
        <f t="shared" si="0"/>
        <v/>
      </c>
      <c r="O20" s="137" t="str">
        <f t="shared" si="1"/>
        <v>//</v>
      </c>
      <c r="P20" s="137" t="str">
        <f t="shared" si="2"/>
        <v>/</v>
      </c>
      <c r="Q20" s="110"/>
    </row>
    <row r="21" spans="1:17" s="18" customFormat="1" ht="19.5" customHeight="1">
      <c r="A21" s="17" t="s">
        <v>27</v>
      </c>
      <c r="B21" s="27"/>
      <c r="C21" s="22"/>
      <c r="D21" s="37"/>
      <c r="E21" s="37"/>
      <c r="F21" s="37"/>
      <c r="G21" s="32"/>
      <c r="H21" s="38"/>
      <c r="I21" s="38"/>
      <c r="J21" s="31"/>
      <c r="K21" s="31"/>
      <c r="L21" s="32"/>
      <c r="M21" s="141"/>
      <c r="N21" s="76" t="str">
        <f t="shared" si="0"/>
        <v/>
      </c>
      <c r="O21" s="137" t="str">
        <f t="shared" si="1"/>
        <v>//</v>
      </c>
      <c r="P21" s="137" t="str">
        <f t="shared" si="2"/>
        <v>/</v>
      </c>
      <c r="Q21" s="110"/>
    </row>
    <row r="22" spans="1:17" s="18" customFormat="1" ht="19.5" customHeight="1">
      <c r="A22" s="17" t="s">
        <v>28</v>
      </c>
      <c r="B22" s="27"/>
      <c r="C22" s="22"/>
      <c r="D22" s="37"/>
      <c r="E22" s="37"/>
      <c r="F22" s="37"/>
      <c r="G22" s="32"/>
      <c r="H22" s="38"/>
      <c r="I22" s="38"/>
      <c r="J22" s="31"/>
      <c r="K22" s="31"/>
      <c r="L22" s="32"/>
      <c r="M22" s="141"/>
      <c r="N22" s="76" t="str">
        <f t="shared" si="0"/>
        <v/>
      </c>
      <c r="O22" s="137" t="str">
        <f t="shared" si="1"/>
        <v>//</v>
      </c>
      <c r="P22" s="137" t="str">
        <f t="shared" si="2"/>
        <v>/</v>
      </c>
      <c r="Q22" s="110"/>
    </row>
    <row r="23" spans="1:17" s="18" customFormat="1" ht="19.5" customHeight="1">
      <c r="A23" s="17" t="s">
        <v>29</v>
      </c>
      <c r="B23" s="27"/>
      <c r="C23" s="22"/>
      <c r="D23" s="37"/>
      <c r="E23" s="37"/>
      <c r="F23" s="37"/>
      <c r="G23" s="32"/>
      <c r="H23" s="38"/>
      <c r="I23" s="38"/>
      <c r="J23" s="31"/>
      <c r="K23" s="31"/>
      <c r="L23" s="32"/>
      <c r="M23" s="141"/>
      <c r="N23" s="76" t="str">
        <f t="shared" si="0"/>
        <v/>
      </c>
      <c r="O23" s="137" t="str">
        <f t="shared" si="1"/>
        <v>//</v>
      </c>
      <c r="P23" s="137" t="str">
        <f t="shared" si="2"/>
        <v>/</v>
      </c>
      <c r="Q23" s="110"/>
    </row>
    <row r="24" spans="1:17" s="18" customFormat="1" ht="19.5" customHeight="1">
      <c r="A24" s="17" t="s">
        <v>30</v>
      </c>
      <c r="B24" s="27"/>
      <c r="C24" s="22"/>
      <c r="D24" s="37"/>
      <c r="E24" s="37"/>
      <c r="F24" s="37"/>
      <c r="G24" s="32"/>
      <c r="H24" s="38"/>
      <c r="I24" s="38"/>
      <c r="J24" s="31"/>
      <c r="K24" s="31"/>
      <c r="L24" s="32"/>
      <c r="M24" s="141"/>
      <c r="N24" s="76" t="str">
        <f t="shared" si="0"/>
        <v/>
      </c>
      <c r="O24" s="137" t="str">
        <f t="shared" si="1"/>
        <v>//</v>
      </c>
      <c r="P24" s="137" t="str">
        <f t="shared" si="2"/>
        <v>/</v>
      </c>
      <c r="Q24" s="110"/>
    </row>
    <row r="25" spans="1:17" s="18" customFormat="1" ht="19.5" customHeight="1">
      <c r="A25" s="17" t="s">
        <v>31</v>
      </c>
      <c r="B25" s="21"/>
      <c r="C25" s="22"/>
      <c r="D25" s="28"/>
      <c r="E25" s="28"/>
      <c r="F25" s="28"/>
      <c r="G25" s="29"/>
      <c r="H25" s="30"/>
      <c r="I25" s="30"/>
      <c r="J25" s="31"/>
      <c r="K25" s="31"/>
      <c r="L25" s="35"/>
      <c r="M25" s="141"/>
      <c r="N25" s="76" t="str">
        <f t="shared" si="0"/>
        <v/>
      </c>
      <c r="O25" s="137" t="str">
        <f t="shared" si="1"/>
        <v>//</v>
      </c>
      <c r="P25" s="137" t="str">
        <f t="shared" si="2"/>
        <v>/</v>
      </c>
      <c r="Q25" s="110"/>
    </row>
    <row r="26" spans="1:17" s="18" customFormat="1" ht="19.5" customHeight="1">
      <c r="A26" s="17" t="s">
        <v>32</v>
      </c>
      <c r="B26" s="21"/>
      <c r="C26" s="22"/>
      <c r="D26" s="28"/>
      <c r="E26" s="28"/>
      <c r="F26" s="28"/>
      <c r="G26" s="29"/>
      <c r="H26" s="30"/>
      <c r="I26" s="30"/>
      <c r="J26" s="31"/>
      <c r="K26" s="31"/>
      <c r="L26" s="32"/>
      <c r="M26" s="141"/>
      <c r="N26" s="76" t="str">
        <f t="shared" si="0"/>
        <v/>
      </c>
      <c r="O26" s="137" t="str">
        <f t="shared" si="1"/>
        <v>//</v>
      </c>
      <c r="P26" s="137" t="str">
        <f t="shared" si="2"/>
        <v>/</v>
      </c>
      <c r="Q26" s="110"/>
    </row>
    <row r="27" spans="1:17" s="18" customFormat="1" ht="19.5" customHeight="1">
      <c r="A27" s="17" t="s">
        <v>33</v>
      </c>
      <c r="B27" s="21"/>
      <c r="C27" s="22"/>
      <c r="D27" s="28"/>
      <c r="E27" s="28"/>
      <c r="F27" s="28"/>
      <c r="G27" s="29"/>
      <c r="H27" s="30"/>
      <c r="I27" s="30"/>
      <c r="J27" s="31"/>
      <c r="K27" s="31"/>
      <c r="L27" s="32"/>
      <c r="M27" s="141"/>
      <c r="N27" s="76" t="str">
        <f t="shared" si="0"/>
        <v/>
      </c>
      <c r="O27" s="137" t="str">
        <f t="shared" si="1"/>
        <v>//</v>
      </c>
      <c r="P27" s="137" t="str">
        <f t="shared" si="2"/>
        <v>/</v>
      </c>
      <c r="Q27" s="110"/>
    </row>
    <row r="28" spans="1:17" s="18" customFormat="1" ht="19.5" customHeight="1">
      <c r="A28" s="17" t="s">
        <v>34</v>
      </c>
      <c r="B28" s="21"/>
      <c r="C28" s="22"/>
      <c r="D28" s="28"/>
      <c r="E28" s="28"/>
      <c r="F28" s="28"/>
      <c r="G28" s="29"/>
      <c r="H28" s="30"/>
      <c r="I28" s="30"/>
      <c r="J28" s="31"/>
      <c r="K28" s="31"/>
      <c r="L28" s="32"/>
      <c r="M28" s="141"/>
      <c r="N28" s="76" t="str">
        <f t="shared" si="0"/>
        <v/>
      </c>
      <c r="O28" s="137" t="str">
        <f t="shared" si="1"/>
        <v>//</v>
      </c>
      <c r="P28" s="137" t="str">
        <f t="shared" si="2"/>
        <v>/</v>
      </c>
      <c r="Q28" s="110"/>
    </row>
    <row r="29" spans="1:17" s="18" customFormat="1" ht="19.5" customHeight="1">
      <c r="A29" s="17" t="s">
        <v>35</v>
      </c>
      <c r="B29" s="23"/>
      <c r="C29" s="24"/>
      <c r="D29" s="33"/>
      <c r="E29" s="33"/>
      <c r="F29" s="33"/>
      <c r="G29" s="78"/>
      <c r="H29" s="79"/>
      <c r="I29" s="79"/>
      <c r="J29" s="31"/>
      <c r="K29" s="31"/>
      <c r="L29" s="32"/>
      <c r="M29" s="141"/>
      <c r="N29" s="76" t="str">
        <f t="shared" si="0"/>
        <v/>
      </c>
      <c r="O29" s="137" t="str">
        <f t="shared" si="1"/>
        <v>//</v>
      </c>
      <c r="P29" s="137" t="str">
        <f t="shared" si="2"/>
        <v>/</v>
      </c>
      <c r="Q29" s="110"/>
    </row>
    <row r="30" spans="1:17" s="18" customFormat="1" ht="19.5" customHeight="1">
      <c r="A30" s="17" t="s">
        <v>36</v>
      </c>
      <c r="B30" s="21"/>
      <c r="C30" s="22"/>
      <c r="D30" s="28"/>
      <c r="E30" s="28"/>
      <c r="F30" s="28"/>
      <c r="G30" s="29"/>
      <c r="H30" s="79"/>
      <c r="I30" s="79"/>
      <c r="J30" s="31"/>
      <c r="K30" s="31"/>
      <c r="L30" s="32"/>
      <c r="M30" s="141"/>
      <c r="N30" s="76" t="str">
        <f t="shared" si="0"/>
        <v/>
      </c>
      <c r="O30" s="137" t="str">
        <f t="shared" si="1"/>
        <v>//</v>
      </c>
      <c r="P30" s="137" t="str">
        <f t="shared" si="2"/>
        <v>/</v>
      </c>
      <c r="Q30" s="110"/>
    </row>
    <row r="31" spans="1:17" s="18" customFormat="1" ht="19.5" customHeight="1">
      <c r="A31" s="17" t="s">
        <v>37</v>
      </c>
      <c r="B31" s="21"/>
      <c r="C31" s="22"/>
      <c r="D31" s="28"/>
      <c r="E31" s="28"/>
      <c r="F31" s="28"/>
      <c r="G31" s="29"/>
      <c r="H31" s="30"/>
      <c r="I31" s="30"/>
      <c r="J31" s="31"/>
      <c r="K31" s="31"/>
      <c r="L31" s="32"/>
      <c r="M31" s="141"/>
      <c r="N31" s="76" t="str">
        <f t="shared" si="0"/>
        <v/>
      </c>
      <c r="O31" s="137" t="str">
        <f t="shared" si="1"/>
        <v>//</v>
      </c>
      <c r="P31" s="137" t="str">
        <f t="shared" si="2"/>
        <v>/</v>
      </c>
      <c r="Q31" s="110"/>
    </row>
    <row r="32" spans="1:17" s="18" customFormat="1" ht="19.5" customHeight="1">
      <c r="A32" s="17" t="s">
        <v>38</v>
      </c>
      <c r="B32" s="21"/>
      <c r="C32" s="22"/>
      <c r="D32" s="28"/>
      <c r="E32" s="28"/>
      <c r="F32" s="28"/>
      <c r="G32" s="29"/>
      <c r="H32" s="30"/>
      <c r="I32" s="30"/>
      <c r="J32" s="31"/>
      <c r="K32" s="31"/>
      <c r="L32" s="35"/>
      <c r="M32" s="141"/>
      <c r="N32" s="76" t="str">
        <f t="shared" si="0"/>
        <v/>
      </c>
      <c r="O32" s="137" t="str">
        <f t="shared" si="1"/>
        <v>//</v>
      </c>
      <c r="P32" s="137" t="str">
        <f t="shared" si="2"/>
        <v>/</v>
      </c>
      <c r="Q32" s="110"/>
    </row>
    <row r="33" spans="1:17" s="18" customFormat="1" ht="19.5" customHeight="1">
      <c r="A33" s="17" t="s">
        <v>39</v>
      </c>
      <c r="B33" s="21"/>
      <c r="C33" s="22"/>
      <c r="D33" s="28"/>
      <c r="E33" s="28"/>
      <c r="F33" s="28"/>
      <c r="G33" s="29"/>
      <c r="H33" s="30"/>
      <c r="I33" s="30"/>
      <c r="J33" s="31"/>
      <c r="K33" s="31"/>
      <c r="L33" s="32"/>
      <c r="M33" s="141"/>
      <c r="N33" s="76" t="str">
        <f t="shared" si="0"/>
        <v/>
      </c>
      <c r="O33" s="137" t="str">
        <f t="shared" si="1"/>
        <v>//</v>
      </c>
      <c r="P33" s="137" t="str">
        <f t="shared" si="2"/>
        <v>/</v>
      </c>
      <c r="Q33" s="110"/>
    </row>
    <row r="34" spans="1:17" s="18" customFormat="1" ht="19.5" customHeight="1">
      <c r="A34" s="17" t="s">
        <v>40</v>
      </c>
      <c r="B34" s="21"/>
      <c r="C34" s="22"/>
      <c r="D34" s="28"/>
      <c r="E34" s="28"/>
      <c r="F34" s="28"/>
      <c r="G34" s="29"/>
      <c r="H34" s="30"/>
      <c r="I34" s="30"/>
      <c r="J34" s="31"/>
      <c r="K34" s="31"/>
      <c r="L34" s="32"/>
      <c r="M34" s="141"/>
      <c r="N34" s="76" t="str">
        <f t="shared" si="0"/>
        <v/>
      </c>
      <c r="O34" s="137" t="str">
        <f t="shared" si="1"/>
        <v>//</v>
      </c>
      <c r="P34" s="137" t="str">
        <f t="shared" si="2"/>
        <v>/</v>
      </c>
      <c r="Q34" s="110"/>
    </row>
    <row r="35" spans="1:17" s="18" customFormat="1" ht="19.5" customHeight="1">
      <c r="A35" s="17" t="s">
        <v>41</v>
      </c>
      <c r="B35" s="21"/>
      <c r="C35" s="22"/>
      <c r="D35" s="28"/>
      <c r="E35" s="28"/>
      <c r="F35" s="28"/>
      <c r="G35" s="29"/>
      <c r="H35" s="30"/>
      <c r="I35" s="30"/>
      <c r="J35" s="31"/>
      <c r="K35" s="31"/>
      <c r="L35" s="32"/>
      <c r="M35" s="141"/>
      <c r="N35" s="76" t="str">
        <f t="shared" si="0"/>
        <v/>
      </c>
      <c r="O35" s="137" t="str">
        <f t="shared" si="1"/>
        <v>//</v>
      </c>
      <c r="P35" s="137" t="str">
        <f t="shared" si="2"/>
        <v>/</v>
      </c>
      <c r="Q35" s="110"/>
    </row>
    <row r="36" spans="1:17" s="18" customFormat="1" ht="19.5" customHeight="1">
      <c r="A36" s="17" t="s">
        <v>42</v>
      </c>
      <c r="B36" s="21"/>
      <c r="C36" s="22"/>
      <c r="D36" s="28"/>
      <c r="E36" s="28"/>
      <c r="F36" s="28"/>
      <c r="G36" s="29"/>
      <c r="H36" s="30"/>
      <c r="I36" s="30"/>
      <c r="J36" s="31"/>
      <c r="K36" s="31"/>
      <c r="L36" s="32"/>
      <c r="M36" s="141"/>
      <c r="N36" s="76" t="str">
        <f t="shared" si="0"/>
        <v/>
      </c>
      <c r="O36" s="137" t="str">
        <f t="shared" si="1"/>
        <v>//</v>
      </c>
      <c r="P36" s="137" t="str">
        <f t="shared" si="2"/>
        <v>/</v>
      </c>
      <c r="Q36" s="110"/>
    </row>
    <row r="37" spans="1:17" s="18" customFormat="1" ht="19.5" customHeight="1">
      <c r="A37" s="17" t="s">
        <v>43</v>
      </c>
      <c r="B37" s="21"/>
      <c r="C37" s="22"/>
      <c r="D37" s="28"/>
      <c r="E37" s="28"/>
      <c r="F37" s="28"/>
      <c r="G37" s="29"/>
      <c r="H37" s="30"/>
      <c r="I37" s="30"/>
      <c r="J37" s="31"/>
      <c r="K37" s="31"/>
      <c r="L37" s="32"/>
      <c r="M37" s="141"/>
      <c r="N37" s="76" t="str">
        <f t="shared" si="0"/>
        <v/>
      </c>
      <c r="O37" s="137" t="str">
        <f t="shared" si="1"/>
        <v>//</v>
      </c>
      <c r="P37" s="137" t="str">
        <f t="shared" si="2"/>
        <v>/</v>
      </c>
      <c r="Q37" s="110"/>
    </row>
    <row r="38" spans="1:17" s="18" customFormat="1" ht="19.5" customHeight="1">
      <c r="A38" s="17" t="s">
        <v>44</v>
      </c>
      <c r="B38" s="23"/>
      <c r="C38" s="24"/>
      <c r="D38" s="33"/>
      <c r="E38" s="33"/>
      <c r="F38" s="33"/>
      <c r="G38" s="29"/>
      <c r="H38" s="30"/>
      <c r="I38" s="30"/>
      <c r="J38" s="31"/>
      <c r="K38" s="31"/>
      <c r="L38" s="32"/>
      <c r="M38" s="141"/>
      <c r="N38" s="76" t="str">
        <f t="shared" si="0"/>
        <v/>
      </c>
      <c r="O38" s="137" t="str">
        <f t="shared" si="1"/>
        <v>//</v>
      </c>
      <c r="P38" s="137" t="str">
        <f t="shared" si="2"/>
        <v>/</v>
      </c>
      <c r="Q38" s="110"/>
    </row>
    <row r="39" spans="1:17" s="18" customFormat="1" ht="19.5" customHeight="1">
      <c r="A39" s="17" t="s">
        <v>45</v>
      </c>
      <c r="B39" s="21"/>
      <c r="C39" s="22"/>
      <c r="D39" s="28"/>
      <c r="E39" s="28"/>
      <c r="F39" s="28"/>
      <c r="G39" s="29"/>
      <c r="H39" s="30"/>
      <c r="I39" s="30"/>
      <c r="J39" s="31"/>
      <c r="K39" s="31"/>
      <c r="L39" s="32"/>
      <c r="M39" s="141"/>
      <c r="N39" s="76" t="str">
        <f t="shared" si="0"/>
        <v/>
      </c>
      <c r="O39" s="137" t="str">
        <f t="shared" si="1"/>
        <v>//</v>
      </c>
      <c r="P39" s="137" t="str">
        <f t="shared" si="2"/>
        <v>/</v>
      </c>
      <c r="Q39" s="110"/>
    </row>
    <row r="40" spans="1:17" s="18" customFormat="1" ht="19.5" customHeight="1">
      <c r="A40" s="17" t="s">
        <v>46</v>
      </c>
      <c r="B40" s="21"/>
      <c r="C40" s="22"/>
      <c r="D40" s="28"/>
      <c r="E40" s="28"/>
      <c r="F40" s="28"/>
      <c r="G40" s="29"/>
      <c r="H40" s="30"/>
      <c r="I40" s="30"/>
      <c r="J40" s="31"/>
      <c r="K40" s="31"/>
      <c r="L40" s="32"/>
      <c r="M40" s="141"/>
      <c r="N40" s="76" t="str">
        <f t="shared" si="0"/>
        <v/>
      </c>
      <c r="O40" s="137" t="str">
        <f t="shared" si="1"/>
        <v>//</v>
      </c>
      <c r="P40" s="137" t="str">
        <f t="shared" si="2"/>
        <v>/</v>
      </c>
      <c r="Q40" s="110"/>
    </row>
    <row r="41" spans="1:17" s="18" customFormat="1" ht="19.5" customHeight="1">
      <c r="A41" s="17" t="s">
        <v>47</v>
      </c>
      <c r="B41" s="25"/>
      <c r="C41" s="26"/>
      <c r="D41" s="34"/>
      <c r="E41" s="34"/>
      <c r="F41" s="34"/>
      <c r="G41" s="29"/>
      <c r="H41" s="36"/>
      <c r="I41" s="36"/>
      <c r="J41" s="31"/>
      <c r="K41" s="31"/>
      <c r="L41" s="35"/>
      <c r="M41" s="141"/>
      <c r="N41" s="76" t="str">
        <f t="shared" si="0"/>
        <v/>
      </c>
      <c r="O41" s="137" t="str">
        <f t="shared" si="1"/>
        <v>//</v>
      </c>
      <c r="P41" s="137" t="str">
        <f t="shared" si="2"/>
        <v>/</v>
      </c>
      <c r="Q41" s="110"/>
    </row>
    <row r="42" spans="1:17" s="18" customFormat="1" ht="19.5" customHeight="1">
      <c r="A42" s="17" t="s">
        <v>48</v>
      </c>
      <c r="B42" s="27"/>
      <c r="C42" s="22"/>
      <c r="D42" s="37"/>
      <c r="E42" s="37"/>
      <c r="F42" s="37"/>
      <c r="G42" s="29"/>
      <c r="H42" s="38"/>
      <c r="I42" s="38"/>
      <c r="J42" s="31"/>
      <c r="K42" s="31"/>
      <c r="L42" s="32"/>
      <c r="M42" s="141"/>
      <c r="N42" s="76" t="str">
        <f t="shared" si="0"/>
        <v/>
      </c>
      <c r="O42" s="137" t="str">
        <f t="shared" si="1"/>
        <v>//</v>
      </c>
      <c r="P42" s="137" t="str">
        <f t="shared" si="2"/>
        <v>/</v>
      </c>
      <c r="Q42" s="110"/>
    </row>
    <row r="43" spans="1:17" s="18" customFormat="1" ht="19.5" customHeight="1">
      <c r="A43" s="17" t="s">
        <v>49</v>
      </c>
      <c r="B43" s="27"/>
      <c r="C43" s="22"/>
      <c r="D43" s="37"/>
      <c r="E43" s="37"/>
      <c r="F43" s="37"/>
      <c r="G43" s="29"/>
      <c r="H43" s="38"/>
      <c r="I43" s="38"/>
      <c r="J43" s="31"/>
      <c r="K43" s="31"/>
      <c r="L43" s="32"/>
      <c r="M43" s="141"/>
      <c r="N43" s="76" t="str">
        <f t="shared" si="0"/>
        <v/>
      </c>
      <c r="O43" s="137" t="str">
        <f t="shared" si="1"/>
        <v>//</v>
      </c>
      <c r="P43" s="137" t="str">
        <f t="shared" si="2"/>
        <v>/</v>
      </c>
      <c r="Q43" s="110"/>
    </row>
    <row r="44" spans="1:17" s="18" customFormat="1" ht="19.5" customHeight="1">
      <c r="A44" s="17" t="s">
        <v>50</v>
      </c>
      <c r="B44" s="27"/>
      <c r="C44" s="22"/>
      <c r="D44" s="37"/>
      <c r="E44" s="37"/>
      <c r="F44" s="37"/>
      <c r="G44" s="29"/>
      <c r="H44" s="38"/>
      <c r="I44" s="38"/>
      <c r="J44" s="31"/>
      <c r="K44" s="31"/>
      <c r="L44" s="32"/>
      <c r="M44" s="141"/>
      <c r="N44" s="76" t="str">
        <f t="shared" si="0"/>
        <v/>
      </c>
      <c r="O44" s="137" t="str">
        <f t="shared" si="1"/>
        <v>//</v>
      </c>
      <c r="P44" s="137" t="str">
        <f t="shared" si="2"/>
        <v>/</v>
      </c>
      <c r="Q44" s="110"/>
    </row>
    <row r="45" spans="1:17" s="18" customFormat="1" ht="19.5" customHeight="1">
      <c r="A45" s="17" t="s">
        <v>51</v>
      </c>
      <c r="B45" s="27"/>
      <c r="C45" s="22"/>
      <c r="D45" s="37"/>
      <c r="E45" s="37"/>
      <c r="F45" s="37"/>
      <c r="G45" s="29"/>
      <c r="H45" s="38"/>
      <c r="I45" s="38"/>
      <c r="J45" s="31"/>
      <c r="K45" s="31"/>
      <c r="L45" s="32"/>
      <c r="M45" s="141"/>
      <c r="N45" s="76" t="str">
        <f t="shared" si="0"/>
        <v/>
      </c>
      <c r="O45" s="137" t="str">
        <f t="shared" si="1"/>
        <v>//</v>
      </c>
      <c r="P45" s="137" t="str">
        <f t="shared" si="2"/>
        <v>/</v>
      </c>
      <c r="Q45" s="110"/>
    </row>
    <row r="46" spans="1:17" s="18" customFormat="1" ht="19.5" customHeight="1">
      <c r="A46" s="17" t="s">
        <v>52</v>
      </c>
      <c r="B46" s="27"/>
      <c r="C46" s="22"/>
      <c r="D46" s="37"/>
      <c r="E46" s="37"/>
      <c r="F46" s="37"/>
      <c r="G46" s="29"/>
      <c r="H46" s="38"/>
      <c r="I46" s="38"/>
      <c r="J46" s="31"/>
      <c r="K46" s="31"/>
      <c r="L46" s="32"/>
      <c r="M46" s="141"/>
      <c r="N46" s="76" t="str">
        <f t="shared" si="0"/>
        <v/>
      </c>
      <c r="O46" s="137" t="str">
        <f t="shared" si="1"/>
        <v>//</v>
      </c>
      <c r="P46" s="137" t="str">
        <f t="shared" si="2"/>
        <v>/</v>
      </c>
      <c r="Q46" s="110"/>
    </row>
    <row r="47" spans="1:17" s="18" customFormat="1" ht="19.5" customHeight="1">
      <c r="A47" s="17" t="s">
        <v>53</v>
      </c>
      <c r="B47" s="27"/>
      <c r="C47" s="22"/>
      <c r="D47" s="37"/>
      <c r="E47" s="37"/>
      <c r="F47" s="37"/>
      <c r="G47" s="29"/>
      <c r="H47" s="38"/>
      <c r="I47" s="38"/>
      <c r="J47" s="31"/>
      <c r="K47" s="31"/>
      <c r="L47" s="32"/>
      <c r="M47" s="141"/>
      <c r="N47" s="76" t="str">
        <f t="shared" si="0"/>
        <v/>
      </c>
      <c r="O47" s="137" t="str">
        <f t="shared" si="1"/>
        <v>//</v>
      </c>
      <c r="P47" s="137" t="str">
        <f t="shared" si="2"/>
        <v>/</v>
      </c>
      <c r="Q47" s="110"/>
    </row>
    <row r="48" spans="1:17" s="18" customFormat="1" ht="19.5" customHeight="1">
      <c r="A48" s="17" t="s">
        <v>54</v>
      </c>
      <c r="B48" s="25"/>
      <c r="C48" s="26"/>
      <c r="D48" s="34"/>
      <c r="E48" s="34"/>
      <c r="F48" s="34"/>
      <c r="G48" s="29"/>
      <c r="H48" s="38"/>
      <c r="I48" s="38"/>
      <c r="J48" s="31"/>
      <c r="K48" s="31"/>
      <c r="L48" s="35"/>
      <c r="M48" s="141"/>
      <c r="N48" s="76" t="str">
        <f t="shared" si="0"/>
        <v/>
      </c>
      <c r="O48" s="137" t="str">
        <f t="shared" si="1"/>
        <v>//</v>
      </c>
      <c r="P48" s="137" t="str">
        <f t="shared" si="2"/>
        <v>/</v>
      </c>
      <c r="Q48" s="110"/>
    </row>
    <row r="49" spans="1:17" s="18" customFormat="1" ht="19.5" customHeight="1">
      <c r="A49" s="17" t="s">
        <v>55</v>
      </c>
      <c r="B49" s="27"/>
      <c r="C49" s="22"/>
      <c r="D49" s="37"/>
      <c r="E49" s="37"/>
      <c r="F49" s="37"/>
      <c r="G49" s="29"/>
      <c r="H49" s="38"/>
      <c r="I49" s="38"/>
      <c r="J49" s="31"/>
      <c r="K49" s="31"/>
      <c r="L49" s="32"/>
      <c r="M49" s="141"/>
      <c r="N49" s="76" t="str">
        <f t="shared" si="0"/>
        <v/>
      </c>
      <c r="O49" s="137" t="str">
        <f t="shared" si="1"/>
        <v>//</v>
      </c>
      <c r="P49" s="137" t="str">
        <f t="shared" si="2"/>
        <v>/</v>
      </c>
      <c r="Q49" s="110"/>
    </row>
    <row r="50" spans="1:17" s="18" customFormat="1" ht="19.5" customHeight="1">
      <c r="A50" s="17" t="s">
        <v>56</v>
      </c>
      <c r="B50" s="27"/>
      <c r="C50" s="22"/>
      <c r="D50" s="37"/>
      <c r="E50" s="37"/>
      <c r="F50" s="37"/>
      <c r="G50" s="29"/>
      <c r="H50" s="38"/>
      <c r="I50" s="38"/>
      <c r="J50" s="31"/>
      <c r="K50" s="31"/>
      <c r="L50" s="32"/>
      <c r="M50" s="141"/>
      <c r="N50" s="76" t="str">
        <f t="shared" si="0"/>
        <v/>
      </c>
      <c r="O50" s="137" t="str">
        <f t="shared" si="1"/>
        <v>//</v>
      </c>
      <c r="P50" s="137" t="str">
        <f t="shared" si="2"/>
        <v>/</v>
      </c>
      <c r="Q50" s="110"/>
    </row>
    <row r="51" spans="1:17" s="18" customFormat="1" ht="19.5" customHeight="1">
      <c r="A51" s="17" t="s">
        <v>57</v>
      </c>
      <c r="B51" s="27"/>
      <c r="C51" s="22"/>
      <c r="D51" s="37"/>
      <c r="E51" s="37"/>
      <c r="F51" s="37"/>
      <c r="G51" s="29"/>
      <c r="H51" s="38"/>
      <c r="I51" s="38"/>
      <c r="J51" s="31"/>
      <c r="K51" s="31"/>
      <c r="L51" s="32"/>
      <c r="M51" s="141"/>
      <c r="N51" s="76" t="str">
        <f t="shared" si="0"/>
        <v/>
      </c>
      <c r="O51" s="137" t="str">
        <f t="shared" si="1"/>
        <v>//</v>
      </c>
      <c r="P51" s="137" t="str">
        <f t="shared" si="2"/>
        <v>/</v>
      </c>
      <c r="Q51" s="110"/>
    </row>
    <row r="52" spans="1:17" s="18" customFormat="1" ht="19.5" customHeight="1">
      <c r="A52" s="17" t="s">
        <v>58</v>
      </c>
      <c r="B52" s="102"/>
      <c r="C52" s="22"/>
      <c r="D52" s="80"/>
      <c r="E52" s="80"/>
      <c r="F52" s="80"/>
      <c r="G52" s="29"/>
      <c r="H52" s="38"/>
      <c r="I52" s="38"/>
      <c r="J52" s="31"/>
      <c r="K52" s="31"/>
      <c r="L52" s="32"/>
      <c r="M52" s="141"/>
      <c r="N52" s="76" t="str">
        <f t="shared" si="0"/>
        <v/>
      </c>
      <c r="O52" s="137" t="str">
        <f t="shared" si="1"/>
        <v>//</v>
      </c>
      <c r="P52" s="137" t="str">
        <f t="shared" si="2"/>
        <v>/</v>
      </c>
      <c r="Q52" s="110"/>
    </row>
    <row r="53" spans="1:17" s="18" customFormat="1" ht="19.5" customHeight="1">
      <c r="A53" s="17" t="s">
        <v>59</v>
      </c>
      <c r="B53" s="81"/>
      <c r="C53" s="22"/>
      <c r="D53" s="80"/>
      <c r="E53" s="80"/>
      <c r="F53" s="80"/>
      <c r="G53" s="29"/>
      <c r="H53" s="38"/>
      <c r="I53" s="38"/>
      <c r="J53" s="31"/>
      <c r="K53" s="31"/>
      <c r="L53" s="32"/>
      <c r="M53" s="141"/>
      <c r="N53" s="76" t="str">
        <f t="shared" si="0"/>
        <v/>
      </c>
      <c r="O53" s="137" t="str">
        <f t="shared" si="1"/>
        <v>//</v>
      </c>
      <c r="P53" s="137" t="str">
        <f t="shared" si="2"/>
        <v>/</v>
      </c>
      <c r="Q53" s="110"/>
    </row>
    <row r="54" spans="1:17" s="18" customFormat="1" ht="19.5" customHeight="1">
      <c r="A54" s="17" t="s">
        <v>60</v>
      </c>
      <c r="B54" s="81"/>
      <c r="C54" s="22"/>
      <c r="D54" s="80"/>
      <c r="E54" s="80"/>
      <c r="F54" s="80"/>
      <c r="G54" s="29"/>
      <c r="H54" s="38"/>
      <c r="I54" s="38"/>
      <c r="J54" s="31"/>
      <c r="K54" s="31"/>
      <c r="L54" s="32"/>
      <c r="M54" s="141"/>
      <c r="N54" s="76" t="str">
        <f t="shared" si="0"/>
        <v/>
      </c>
      <c r="O54" s="137" t="str">
        <f t="shared" si="1"/>
        <v>//</v>
      </c>
      <c r="P54" s="137" t="str">
        <f t="shared" si="2"/>
        <v>/</v>
      </c>
      <c r="Q54" s="110"/>
    </row>
    <row r="55" spans="1:17" s="18" customFormat="1" ht="19.5" customHeight="1">
      <c r="A55" s="17" t="s">
        <v>61</v>
      </c>
      <c r="B55" s="81"/>
      <c r="C55" s="22"/>
      <c r="D55" s="80"/>
      <c r="E55" s="80"/>
      <c r="F55" s="80"/>
      <c r="G55" s="29"/>
      <c r="H55" s="38"/>
      <c r="I55" s="38"/>
      <c r="J55" s="31"/>
      <c r="K55" s="31"/>
      <c r="L55" s="35"/>
      <c r="M55" s="141"/>
      <c r="N55" s="76" t="str">
        <f t="shared" si="0"/>
        <v/>
      </c>
      <c r="O55" s="137" t="str">
        <f t="shared" si="1"/>
        <v>//</v>
      </c>
      <c r="P55" s="137" t="str">
        <f t="shared" si="2"/>
        <v>/</v>
      </c>
      <c r="Q55" s="110"/>
    </row>
    <row r="56" spans="1:17" s="18" customFormat="1" ht="19.5" customHeight="1">
      <c r="A56" s="17" t="s">
        <v>62</v>
      </c>
      <c r="B56" s="81"/>
      <c r="C56" s="22"/>
      <c r="D56" s="80"/>
      <c r="E56" s="80"/>
      <c r="F56" s="80"/>
      <c r="G56" s="29"/>
      <c r="H56" s="38"/>
      <c r="I56" s="38"/>
      <c r="J56" s="31"/>
      <c r="K56" s="31"/>
      <c r="L56" s="32"/>
      <c r="M56" s="141"/>
      <c r="N56" s="76" t="str">
        <f t="shared" si="0"/>
        <v/>
      </c>
      <c r="O56" s="137" t="str">
        <f t="shared" si="1"/>
        <v>//</v>
      </c>
      <c r="P56" s="137" t="str">
        <f t="shared" si="2"/>
        <v>/</v>
      </c>
      <c r="Q56" s="110"/>
    </row>
    <row r="57" spans="1:17" s="18" customFormat="1" ht="19.5" customHeight="1">
      <c r="A57" s="17" t="s">
        <v>63</v>
      </c>
      <c r="B57" s="27"/>
      <c r="C57" s="22"/>
      <c r="D57" s="37"/>
      <c r="E57" s="37"/>
      <c r="F57" s="37"/>
      <c r="G57" s="29"/>
      <c r="H57" s="38"/>
      <c r="I57" s="38"/>
      <c r="J57" s="31"/>
      <c r="K57" s="31"/>
      <c r="L57" s="32"/>
      <c r="M57" s="141"/>
      <c r="N57" s="76" t="str">
        <f t="shared" si="0"/>
        <v/>
      </c>
      <c r="O57" s="137" t="str">
        <f t="shared" si="1"/>
        <v>//</v>
      </c>
      <c r="P57" s="137" t="str">
        <f t="shared" si="2"/>
        <v>/</v>
      </c>
      <c r="Q57" s="110"/>
    </row>
    <row r="58" spans="1:17" s="18" customFormat="1" ht="19.5" customHeight="1">
      <c r="A58" s="17" t="s">
        <v>64</v>
      </c>
      <c r="B58" s="27"/>
      <c r="C58" s="22"/>
      <c r="D58" s="37"/>
      <c r="E58" s="37"/>
      <c r="F58" s="37"/>
      <c r="G58" s="29"/>
      <c r="H58" s="38"/>
      <c r="I58" s="38"/>
      <c r="J58" s="31"/>
      <c r="K58" s="31"/>
      <c r="L58" s="32"/>
      <c r="M58" s="141"/>
      <c r="N58" s="76" t="str">
        <f t="shared" si="0"/>
        <v/>
      </c>
      <c r="O58" s="137" t="str">
        <f t="shared" si="1"/>
        <v>//</v>
      </c>
      <c r="P58" s="137" t="str">
        <f t="shared" si="2"/>
        <v>/</v>
      </c>
      <c r="Q58" s="110"/>
    </row>
    <row r="59" spans="1:17" s="18" customFormat="1" ht="19.5" customHeight="1">
      <c r="A59" s="17" t="s">
        <v>65</v>
      </c>
      <c r="B59" s="27"/>
      <c r="C59" s="22"/>
      <c r="D59" s="37"/>
      <c r="E59" s="37"/>
      <c r="F59" s="37"/>
      <c r="G59" s="29"/>
      <c r="H59" s="38"/>
      <c r="I59" s="38"/>
      <c r="J59" s="31"/>
      <c r="K59" s="31"/>
      <c r="L59" s="32"/>
      <c r="M59" s="141"/>
      <c r="N59" s="76" t="str">
        <f t="shared" si="0"/>
        <v/>
      </c>
      <c r="O59" s="137" t="str">
        <f t="shared" si="1"/>
        <v>//</v>
      </c>
      <c r="P59" s="137" t="str">
        <f t="shared" si="2"/>
        <v>/</v>
      </c>
      <c r="Q59" s="110"/>
    </row>
    <row r="60" spans="1:17" s="18" customFormat="1" ht="19.5" customHeight="1">
      <c r="A60" s="17" t="s">
        <v>67</v>
      </c>
      <c r="B60" s="27"/>
      <c r="C60" s="22"/>
      <c r="D60" s="37"/>
      <c r="E60" s="37"/>
      <c r="F60" s="37"/>
      <c r="G60" s="29"/>
      <c r="H60" s="38"/>
      <c r="I60" s="38"/>
      <c r="J60" s="31"/>
      <c r="K60" s="31"/>
      <c r="L60" s="32"/>
      <c r="M60" s="141"/>
      <c r="N60" s="76" t="str">
        <f t="shared" si="0"/>
        <v/>
      </c>
      <c r="O60" s="137" t="str">
        <f t="shared" si="1"/>
        <v>//</v>
      </c>
      <c r="P60" s="137" t="str">
        <f t="shared" si="2"/>
        <v>/</v>
      </c>
      <c r="Q60" s="110"/>
    </row>
    <row r="61" spans="1:17" s="18" customFormat="1" ht="19.5" customHeight="1">
      <c r="A61" s="17" t="s">
        <v>68</v>
      </c>
      <c r="B61" s="27"/>
      <c r="C61" s="22"/>
      <c r="D61" s="37"/>
      <c r="E61" s="37"/>
      <c r="F61" s="37"/>
      <c r="G61" s="32"/>
      <c r="H61" s="38"/>
      <c r="I61" s="38"/>
      <c r="J61" s="31"/>
      <c r="K61" s="31"/>
      <c r="L61" s="32"/>
      <c r="M61" s="141"/>
      <c r="N61" s="76" t="str">
        <f t="shared" si="0"/>
        <v/>
      </c>
      <c r="O61" s="137" t="str">
        <f t="shared" si="1"/>
        <v>//</v>
      </c>
      <c r="P61" s="137" t="str">
        <f t="shared" si="2"/>
        <v>/</v>
      </c>
      <c r="Q61" s="110"/>
    </row>
    <row r="62" spans="1:17" s="18" customFormat="1" ht="19.5" customHeight="1">
      <c r="A62" s="17" t="s">
        <v>69</v>
      </c>
      <c r="B62" s="25"/>
      <c r="C62" s="26"/>
      <c r="D62" s="34"/>
      <c r="E62" s="34"/>
      <c r="F62" s="34"/>
      <c r="G62" s="29"/>
      <c r="H62" s="38"/>
      <c r="I62" s="38"/>
      <c r="J62" s="31"/>
      <c r="K62" s="31"/>
      <c r="L62" s="35"/>
      <c r="M62" s="141"/>
      <c r="N62" s="76" t="str">
        <f t="shared" si="0"/>
        <v/>
      </c>
      <c r="O62" s="137" t="str">
        <f t="shared" si="1"/>
        <v>//</v>
      </c>
      <c r="P62" s="137" t="str">
        <f t="shared" si="2"/>
        <v>/</v>
      </c>
      <c r="Q62" s="110"/>
    </row>
    <row r="63" spans="1:17" s="18" customFormat="1" ht="19.5" customHeight="1">
      <c r="A63" s="17" t="s">
        <v>70</v>
      </c>
      <c r="B63" s="27"/>
      <c r="C63" s="22"/>
      <c r="D63" s="37"/>
      <c r="E63" s="37"/>
      <c r="F63" s="37"/>
      <c r="G63" s="32"/>
      <c r="H63" s="38"/>
      <c r="I63" s="38"/>
      <c r="J63" s="31"/>
      <c r="K63" s="31"/>
      <c r="L63" s="32"/>
      <c r="M63" s="141"/>
      <c r="N63" s="76" t="str">
        <f t="shared" si="0"/>
        <v/>
      </c>
      <c r="O63" s="137" t="str">
        <f t="shared" si="1"/>
        <v>//</v>
      </c>
      <c r="P63" s="137" t="str">
        <f t="shared" si="2"/>
        <v>/</v>
      </c>
      <c r="Q63" s="110"/>
    </row>
    <row r="64" spans="1:17" s="18" customFormat="1" ht="19.5" customHeight="1">
      <c r="A64" s="17" t="s">
        <v>71</v>
      </c>
      <c r="B64" s="27"/>
      <c r="C64" s="22"/>
      <c r="D64" s="37"/>
      <c r="E64" s="37"/>
      <c r="F64" s="37"/>
      <c r="G64" s="29"/>
      <c r="H64" s="38"/>
      <c r="I64" s="38"/>
      <c r="J64" s="31"/>
      <c r="K64" s="31"/>
      <c r="L64" s="32"/>
      <c r="M64" s="141"/>
      <c r="N64" s="76" t="str">
        <f t="shared" si="0"/>
        <v/>
      </c>
      <c r="O64" s="137" t="str">
        <f t="shared" si="1"/>
        <v>//</v>
      </c>
      <c r="P64" s="137" t="str">
        <f t="shared" si="2"/>
        <v>/</v>
      </c>
      <c r="Q64" s="110"/>
    </row>
    <row r="65" spans="1:17" s="18" customFormat="1" ht="19.5" customHeight="1">
      <c r="A65" s="17" t="s">
        <v>72</v>
      </c>
      <c r="B65" s="27"/>
      <c r="C65" s="22"/>
      <c r="D65" s="37"/>
      <c r="E65" s="37"/>
      <c r="F65" s="37"/>
      <c r="G65" s="29"/>
      <c r="H65" s="38"/>
      <c r="I65" s="38"/>
      <c r="J65" s="31"/>
      <c r="K65" s="31"/>
      <c r="L65" s="32"/>
      <c r="M65" s="141"/>
      <c r="N65" s="76" t="str">
        <f t="shared" si="0"/>
        <v/>
      </c>
      <c r="O65" s="137" t="str">
        <f t="shared" si="1"/>
        <v>//</v>
      </c>
      <c r="P65" s="137" t="str">
        <f t="shared" si="2"/>
        <v>/</v>
      </c>
      <c r="Q65" s="110"/>
    </row>
    <row r="66" spans="1:17" s="18" customFormat="1" ht="19.5" customHeight="1">
      <c r="A66" s="17" t="s">
        <v>73</v>
      </c>
      <c r="B66" s="27"/>
      <c r="C66" s="22"/>
      <c r="D66" s="37"/>
      <c r="E66" s="37"/>
      <c r="F66" s="37"/>
      <c r="G66" s="29"/>
      <c r="H66" s="38"/>
      <c r="I66" s="38"/>
      <c r="J66" s="31"/>
      <c r="K66" s="31"/>
      <c r="L66" s="32"/>
      <c r="M66" s="141"/>
      <c r="N66" s="76" t="str">
        <f t="shared" si="0"/>
        <v/>
      </c>
      <c r="O66" s="137" t="str">
        <f t="shared" si="1"/>
        <v>//</v>
      </c>
      <c r="P66" s="137" t="str">
        <f t="shared" si="2"/>
        <v>/</v>
      </c>
      <c r="Q66" s="110"/>
    </row>
    <row r="67" spans="1:17" s="18" customFormat="1" ht="19.5" customHeight="1">
      <c r="A67" s="17" t="s">
        <v>74</v>
      </c>
      <c r="B67" s="27"/>
      <c r="C67" s="22"/>
      <c r="D67" s="37"/>
      <c r="E67" s="37"/>
      <c r="F67" s="37"/>
      <c r="G67" s="29"/>
      <c r="H67" s="38"/>
      <c r="I67" s="38"/>
      <c r="J67" s="31"/>
      <c r="K67" s="31"/>
      <c r="L67" s="32"/>
      <c r="M67" s="141"/>
      <c r="N67" s="76" t="str">
        <f t="shared" si="0"/>
        <v/>
      </c>
      <c r="O67" s="137" t="str">
        <f t="shared" si="1"/>
        <v>//</v>
      </c>
      <c r="P67" s="137" t="str">
        <f t="shared" si="2"/>
        <v>/</v>
      </c>
      <c r="Q67" s="110"/>
    </row>
    <row r="68" spans="1:17" s="18" customFormat="1" ht="19.5" customHeight="1">
      <c r="A68" s="17" t="s">
        <v>75</v>
      </c>
      <c r="B68" s="27"/>
      <c r="C68" s="22"/>
      <c r="D68" s="37"/>
      <c r="E68" s="37"/>
      <c r="F68" s="37"/>
      <c r="G68" s="29"/>
      <c r="H68" s="38"/>
      <c r="I68" s="38"/>
      <c r="J68" s="31"/>
      <c r="K68" s="31"/>
      <c r="L68" s="32"/>
      <c r="M68" s="141"/>
      <c r="N68" s="76" t="str">
        <f t="shared" si="0"/>
        <v/>
      </c>
      <c r="O68" s="137" t="str">
        <f t="shared" si="1"/>
        <v>//</v>
      </c>
      <c r="P68" s="137" t="str">
        <f t="shared" si="2"/>
        <v>/</v>
      </c>
      <c r="Q68" s="110"/>
    </row>
    <row r="69" spans="1:17" s="18" customFormat="1" ht="19.5" customHeight="1">
      <c r="A69" s="17" t="s">
        <v>76</v>
      </c>
      <c r="B69" s="81"/>
      <c r="C69" s="22"/>
      <c r="D69" s="37"/>
      <c r="E69" s="37"/>
      <c r="F69" s="37"/>
      <c r="G69" s="29"/>
      <c r="H69" s="38"/>
      <c r="I69" s="38"/>
      <c r="J69" s="31"/>
      <c r="K69" s="31"/>
      <c r="L69" s="32"/>
      <c r="M69" s="141"/>
      <c r="N69" s="76" t="str">
        <f t="shared" si="0"/>
        <v/>
      </c>
      <c r="O69" s="137" t="str">
        <f t="shared" si="1"/>
        <v>//</v>
      </c>
      <c r="P69" s="137" t="str">
        <f t="shared" si="2"/>
        <v>/</v>
      </c>
      <c r="Q69" s="110"/>
    </row>
    <row r="70" spans="1:17" s="18" customFormat="1" ht="19.5" customHeight="1">
      <c r="A70" s="17" t="s">
        <v>77</v>
      </c>
      <c r="B70" s="81"/>
      <c r="C70" s="22"/>
      <c r="D70" s="37"/>
      <c r="E70" s="37"/>
      <c r="F70" s="37"/>
      <c r="G70" s="32"/>
      <c r="H70" s="38"/>
      <c r="I70" s="38"/>
      <c r="J70" s="31"/>
      <c r="K70" s="31"/>
      <c r="L70" s="32"/>
      <c r="M70" s="141"/>
      <c r="N70" s="76" t="str">
        <f t="shared" si="0"/>
        <v/>
      </c>
      <c r="O70" s="137" t="str">
        <f t="shared" si="1"/>
        <v>//</v>
      </c>
      <c r="P70" s="137" t="str">
        <f t="shared" si="2"/>
        <v>/</v>
      </c>
      <c r="Q70" s="110"/>
    </row>
    <row r="71" spans="1:17" s="18" customFormat="1" ht="19.5" customHeight="1">
      <c r="A71" s="17" t="s">
        <v>78</v>
      </c>
      <c r="B71" s="81"/>
      <c r="C71" s="22"/>
      <c r="D71" s="37"/>
      <c r="E71" s="37"/>
      <c r="F71" s="37"/>
      <c r="G71" s="29"/>
      <c r="H71" s="38"/>
      <c r="I71" s="38"/>
      <c r="J71" s="31"/>
      <c r="K71" s="31"/>
      <c r="L71" s="32"/>
      <c r="M71" s="141"/>
      <c r="N71" s="76" t="str">
        <f t="shared" si="0"/>
        <v/>
      </c>
      <c r="O71" s="137" t="str">
        <f t="shared" si="1"/>
        <v>//</v>
      </c>
      <c r="P71" s="137" t="str">
        <f t="shared" si="2"/>
        <v>/</v>
      </c>
      <c r="Q71" s="110"/>
    </row>
    <row r="72" spans="1:17" s="18" customFormat="1" ht="19.5" customHeight="1">
      <c r="A72" s="17" t="s">
        <v>79</v>
      </c>
      <c r="B72" s="81"/>
      <c r="C72" s="22"/>
      <c r="D72" s="37"/>
      <c r="E72" s="37"/>
      <c r="F72" s="37"/>
      <c r="G72" s="29"/>
      <c r="H72" s="38"/>
      <c r="I72" s="38"/>
      <c r="J72" s="31"/>
      <c r="K72" s="31"/>
      <c r="L72" s="32"/>
      <c r="M72" s="141"/>
      <c r="N72" s="76" t="str">
        <f t="shared" si="0"/>
        <v/>
      </c>
      <c r="O72" s="137" t="str">
        <f t="shared" si="1"/>
        <v>//</v>
      </c>
      <c r="P72" s="137" t="str">
        <f t="shared" si="2"/>
        <v>/</v>
      </c>
      <c r="Q72" s="110"/>
    </row>
    <row r="73" spans="1:17" s="109" customFormat="1" ht="19.5" customHeight="1">
      <c r="A73" s="17" t="s">
        <v>80</v>
      </c>
      <c r="B73" s="82"/>
      <c r="C73" s="83"/>
      <c r="D73" s="84"/>
      <c r="E73" s="84"/>
      <c r="F73" s="84"/>
      <c r="G73" s="85"/>
      <c r="H73" s="86"/>
      <c r="I73" s="86"/>
      <c r="J73" s="87"/>
      <c r="K73" s="87"/>
      <c r="L73" s="88"/>
      <c r="M73" s="89"/>
      <c r="N73" s="76" t="str">
        <f t="shared" si="0"/>
        <v/>
      </c>
      <c r="O73" s="137" t="str">
        <f t="shared" si="1"/>
        <v>//</v>
      </c>
      <c r="P73" s="137" t="str">
        <f t="shared" si="2"/>
        <v>/</v>
      </c>
      <c r="Q73" s="111"/>
    </row>
    <row r="74" spans="1:17" s="109" customFormat="1" ht="19.5" customHeight="1">
      <c r="A74" s="17" t="s">
        <v>81</v>
      </c>
      <c r="B74" s="82"/>
      <c r="C74" s="83"/>
      <c r="D74" s="84"/>
      <c r="E74" s="84"/>
      <c r="F74" s="84"/>
      <c r="G74" s="85"/>
      <c r="H74" s="86"/>
      <c r="I74" s="86"/>
      <c r="J74" s="87"/>
      <c r="K74" s="87"/>
      <c r="L74" s="88"/>
      <c r="M74" s="89"/>
      <c r="N74" s="76" t="str">
        <f t="shared" si="0"/>
        <v/>
      </c>
      <c r="O74" s="137" t="str">
        <f t="shared" si="1"/>
        <v>//</v>
      </c>
      <c r="P74" s="137" t="str">
        <f t="shared" si="2"/>
        <v>/</v>
      </c>
      <c r="Q74" s="111"/>
    </row>
    <row r="75" spans="1:17" s="109" customFormat="1" ht="19.5" customHeight="1">
      <c r="A75" s="17" t="s">
        <v>82</v>
      </c>
      <c r="B75" s="82"/>
      <c r="C75" s="83"/>
      <c r="D75" s="84"/>
      <c r="E75" s="84"/>
      <c r="F75" s="84"/>
      <c r="G75" s="85"/>
      <c r="H75" s="86"/>
      <c r="I75" s="86"/>
      <c r="J75" s="87"/>
      <c r="K75" s="87"/>
      <c r="L75" s="88"/>
      <c r="M75" s="89"/>
      <c r="N75" s="76" t="str">
        <f t="shared" ref="N75:N106" si="3">IF(M75="","",IF(COUNTIF(truong,M75)=0,"SAI MÃ TRƯỜNG",VLOOKUP(M75,truong,2,0)))</f>
        <v/>
      </c>
      <c r="O75" s="137" t="str">
        <f t="shared" si="1"/>
        <v>//</v>
      </c>
      <c r="P75" s="137" t="str">
        <f t="shared" si="2"/>
        <v>/</v>
      </c>
      <c r="Q75" s="111"/>
    </row>
    <row r="76" spans="1:17" s="109" customFormat="1" ht="19.5" customHeight="1">
      <c r="A76" s="17" t="s">
        <v>83</v>
      </c>
      <c r="B76" s="82"/>
      <c r="C76" s="83"/>
      <c r="D76" s="84"/>
      <c r="E76" s="84"/>
      <c r="F76" s="84"/>
      <c r="G76" s="85"/>
      <c r="H76" s="86"/>
      <c r="I76" s="86"/>
      <c r="J76" s="87"/>
      <c r="K76" s="87"/>
      <c r="L76" s="88"/>
      <c r="M76" s="89"/>
      <c r="N76" s="76" t="str">
        <f t="shared" si="3"/>
        <v/>
      </c>
      <c r="O76" s="137" t="str">
        <f t="shared" ref="O76:O110" si="4">D76&amp;"/"&amp;E76&amp;"/"&amp;F76</f>
        <v>//</v>
      </c>
      <c r="P76" s="137" t="str">
        <f t="shared" ref="P76:P112" si="5">H76&amp;"/"&amp;I76</f>
        <v>/</v>
      </c>
      <c r="Q76" s="111"/>
    </row>
    <row r="77" spans="1:17" s="109" customFormat="1" ht="19.5" customHeight="1">
      <c r="A77" s="17" t="s">
        <v>84</v>
      </c>
      <c r="B77" s="90"/>
      <c r="C77" s="91"/>
      <c r="D77" s="92"/>
      <c r="E77" s="92"/>
      <c r="F77" s="92"/>
      <c r="G77" s="85"/>
      <c r="H77" s="86"/>
      <c r="I77" s="86"/>
      <c r="J77" s="87"/>
      <c r="K77" s="87"/>
      <c r="L77" s="88"/>
      <c r="M77" s="89"/>
      <c r="N77" s="76" t="str">
        <f t="shared" si="3"/>
        <v/>
      </c>
      <c r="O77" s="137" t="str">
        <f t="shared" si="4"/>
        <v>//</v>
      </c>
      <c r="P77" s="137" t="str">
        <f t="shared" si="5"/>
        <v>/</v>
      </c>
      <c r="Q77" s="111"/>
    </row>
    <row r="78" spans="1:17" s="109" customFormat="1" ht="19.5" customHeight="1">
      <c r="A78" s="17" t="s">
        <v>85</v>
      </c>
      <c r="B78" s="82"/>
      <c r="C78" s="83"/>
      <c r="D78" s="84"/>
      <c r="E78" s="84"/>
      <c r="F78" s="84"/>
      <c r="G78" s="85"/>
      <c r="H78" s="86"/>
      <c r="I78" s="86"/>
      <c r="J78" s="87"/>
      <c r="K78" s="87"/>
      <c r="L78" s="88"/>
      <c r="M78" s="89"/>
      <c r="N78" s="76" t="str">
        <f t="shared" si="3"/>
        <v/>
      </c>
      <c r="O78" s="137" t="str">
        <f t="shared" si="4"/>
        <v>//</v>
      </c>
      <c r="P78" s="137" t="str">
        <f t="shared" si="5"/>
        <v>/</v>
      </c>
      <c r="Q78" s="111"/>
    </row>
    <row r="79" spans="1:17" s="109" customFormat="1" ht="19.5" customHeight="1">
      <c r="A79" s="17" t="s">
        <v>86</v>
      </c>
      <c r="B79" s="82"/>
      <c r="C79" s="83"/>
      <c r="D79" s="84"/>
      <c r="E79" s="84"/>
      <c r="F79" s="84"/>
      <c r="G79" s="85"/>
      <c r="H79" s="86"/>
      <c r="I79" s="86"/>
      <c r="J79" s="87"/>
      <c r="K79" s="87"/>
      <c r="L79" s="88"/>
      <c r="M79" s="89"/>
      <c r="N79" s="76" t="str">
        <f t="shared" si="3"/>
        <v/>
      </c>
      <c r="O79" s="137" t="str">
        <f t="shared" si="4"/>
        <v>//</v>
      </c>
      <c r="P79" s="137" t="str">
        <f t="shared" si="5"/>
        <v>/</v>
      </c>
      <c r="Q79" s="111"/>
    </row>
    <row r="80" spans="1:17" s="109" customFormat="1" ht="19.5" customHeight="1">
      <c r="A80" s="17" t="s">
        <v>87</v>
      </c>
      <c r="B80" s="93"/>
      <c r="C80" s="94"/>
      <c r="D80" s="95"/>
      <c r="E80" s="95"/>
      <c r="F80" s="95"/>
      <c r="G80" s="85"/>
      <c r="H80" s="86"/>
      <c r="I80" s="86"/>
      <c r="J80" s="87"/>
      <c r="K80" s="87"/>
      <c r="L80" s="96"/>
      <c r="M80" s="89"/>
      <c r="N80" s="76" t="str">
        <f t="shared" si="3"/>
        <v/>
      </c>
      <c r="O80" s="137" t="str">
        <f t="shared" si="4"/>
        <v>//</v>
      </c>
      <c r="P80" s="137" t="str">
        <f t="shared" si="5"/>
        <v>/</v>
      </c>
      <c r="Q80" s="111"/>
    </row>
    <row r="81" spans="1:17" s="109" customFormat="1" ht="19.5" customHeight="1">
      <c r="A81" s="17" t="s">
        <v>88</v>
      </c>
      <c r="B81" s="97"/>
      <c r="C81" s="83"/>
      <c r="D81" s="98"/>
      <c r="E81" s="98"/>
      <c r="F81" s="98"/>
      <c r="G81" s="85"/>
      <c r="H81" s="86"/>
      <c r="I81" s="86"/>
      <c r="J81" s="87"/>
      <c r="K81" s="87"/>
      <c r="L81" s="88"/>
      <c r="M81" s="89"/>
      <c r="N81" s="76" t="str">
        <f t="shared" si="3"/>
        <v/>
      </c>
      <c r="O81" s="137" t="str">
        <f t="shared" si="4"/>
        <v>//</v>
      </c>
      <c r="P81" s="137" t="str">
        <f t="shared" si="5"/>
        <v>/</v>
      </c>
      <c r="Q81" s="111"/>
    </row>
    <row r="82" spans="1:17" s="109" customFormat="1" ht="19.5" customHeight="1">
      <c r="A82" s="17" t="s">
        <v>89</v>
      </c>
      <c r="B82" s="97"/>
      <c r="C82" s="83"/>
      <c r="D82" s="98"/>
      <c r="E82" s="98"/>
      <c r="F82" s="98"/>
      <c r="G82" s="85"/>
      <c r="H82" s="86"/>
      <c r="I82" s="86"/>
      <c r="J82" s="87"/>
      <c r="K82" s="87"/>
      <c r="L82" s="88"/>
      <c r="M82" s="89"/>
      <c r="N82" s="76" t="str">
        <f t="shared" si="3"/>
        <v/>
      </c>
      <c r="O82" s="137" t="str">
        <f t="shared" si="4"/>
        <v>//</v>
      </c>
      <c r="P82" s="137" t="str">
        <f t="shared" si="5"/>
        <v>/</v>
      </c>
      <c r="Q82" s="111"/>
    </row>
    <row r="83" spans="1:17" s="109" customFormat="1" ht="19.5" customHeight="1">
      <c r="A83" s="17" t="s">
        <v>90</v>
      </c>
      <c r="B83" s="97"/>
      <c r="C83" s="83"/>
      <c r="D83" s="98"/>
      <c r="E83" s="98"/>
      <c r="F83" s="98"/>
      <c r="G83" s="85"/>
      <c r="H83" s="86"/>
      <c r="I83" s="86"/>
      <c r="J83" s="87"/>
      <c r="K83" s="87"/>
      <c r="L83" s="88"/>
      <c r="M83" s="89"/>
      <c r="N83" s="76" t="str">
        <f t="shared" si="3"/>
        <v/>
      </c>
      <c r="O83" s="137" t="str">
        <f t="shared" si="4"/>
        <v>//</v>
      </c>
      <c r="P83" s="137" t="str">
        <f t="shared" si="5"/>
        <v>/</v>
      </c>
      <c r="Q83" s="111"/>
    </row>
    <row r="84" spans="1:17" s="109" customFormat="1" ht="19.5" customHeight="1">
      <c r="A84" s="17" t="s">
        <v>91</v>
      </c>
      <c r="B84" s="97"/>
      <c r="C84" s="83"/>
      <c r="D84" s="98"/>
      <c r="E84" s="98"/>
      <c r="F84" s="98"/>
      <c r="G84" s="85"/>
      <c r="H84" s="86"/>
      <c r="I84" s="86"/>
      <c r="J84" s="87"/>
      <c r="K84" s="87"/>
      <c r="L84" s="88"/>
      <c r="M84" s="89"/>
      <c r="N84" s="76" t="str">
        <f t="shared" si="3"/>
        <v/>
      </c>
      <c r="O84" s="137" t="str">
        <f t="shared" si="4"/>
        <v>//</v>
      </c>
      <c r="P84" s="137" t="str">
        <f t="shared" si="5"/>
        <v>/</v>
      </c>
      <c r="Q84" s="111"/>
    </row>
    <row r="85" spans="1:17" s="109" customFormat="1" ht="19.5" customHeight="1">
      <c r="A85" s="17" t="s">
        <v>92</v>
      </c>
      <c r="B85" s="97"/>
      <c r="C85" s="83"/>
      <c r="D85" s="98"/>
      <c r="E85" s="98"/>
      <c r="F85" s="98"/>
      <c r="G85" s="88"/>
      <c r="H85" s="99"/>
      <c r="I85" s="99"/>
      <c r="J85" s="89"/>
      <c r="K85" s="89"/>
      <c r="L85" s="88"/>
      <c r="M85" s="89"/>
      <c r="N85" s="76" t="str">
        <f t="shared" si="3"/>
        <v/>
      </c>
      <c r="O85" s="137" t="str">
        <f t="shared" si="4"/>
        <v>//</v>
      </c>
      <c r="P85" s="137" t="str">
        <f t="shared" si="5"/>
        <v>/</v>
      </c>
      <c r="Q85" s="111"/>
    </row>
    <row r="86" spans="1:17" s="109" customFormat="1" ht="19.5" customHeight="1">
      <c r="A86" s="17" t="s">
        <v>93</v>
      </c>
      <c r="B86" s="97"/>
      <c r="C86" s="83"/>
      <c r="D86" s="98"/>
      <c r="E86" s="98"/>
      <c r="F86" s="98"/>
      <c r="G86" s="88"/>
      <c r="H86" s="99"/>
      <c r="I86" s="99"/>
      <c r="J86" s="89"/>
      <c r="K86" s="89"/>
      <c r="L86" s="88"/>
      <c r="M86" s="89"/>
      <c r="N86" s="76" t="str">
        <f t="shared" si="3"/>
        <v/>
      </c>
      <c r="O86" s="137" t="str">
        <f t="shared" si="4"/>
        <v>//</v>
      </c>
      <c r="P86" s="137" t="str">
        <f t="shared" si="5"/>
        <v>/</v>
      </c>
      <c r="Q86" s="111"/>
    </row>
    <row r="87" spans="1:17" s="109" customFormat="1" ht="19.5" customHeight="1">
      <c r="A87" s="17" t="s">
        <v>94</v>
      </c>
      <c r="B87" s="93"/>
      <c r="C87" s="94"/>
      <c r="D87" s="95"/>
      <c r="E87" s="95"/>
      <c r="F87" s="95"/>
      <c r="G87" s="96"/>
      <c r="H87" s="100"/>
      <c r="I87" s="100"/>
      <c r="J87" s="101"/>
      <c r="K87" s="101"/>
      <c r="L87" s="96"/>
      <c r="M87" s="89"/>
      <c r="N87" s="76" t="str">
        <f t="shared" si="3"/>
        <v/>
      </c>
      <c r="O87" s="137" t="str">
        <f t="shared" si="4"/>
        <v>//</v>
      </c>
      <c r="P87" s="137" t="str">
        <f t="shared" si="5"/>
        <v>/</v>
      </c>
      <c r="Q87" s="111"/>
    </row>
    <row r="88" spans="1:17" s="109" customFormat="1" ht="19.5" customHeight="1">
      <c r="A88" s="17" t="s">
        <v>110</v>
      </c>
      <c r="B88" s="97"/>
      <c r="C88" s="83"/>
      <c r="D88" s="98"/>
      <c r="E88" s="98"/>
      <c r="F88" s="98"/>
      <c r="G88" s="88"/>
      <c r="H88" s="99"/>
      <c r="I88" s="99"/>
      <c r="J88" s="89"/>
      <c r="K88" s="89"/>
      <c r="L88" s="88"/>
      <c r="M88" s="89"/>
      <c r="N88" s="76" t="str">
        <f t="shared" si="3"/>
        <v/>
      </c>
      <c r="O88" s="137" t="str">
        <f t="shared" si="4"/>
        <v>//</v>
      </c>
      <c r="P88" s="137" t="str">
        <f t="shared" si="5"/>
        <v>/</v>
      </c>
      <c r="Q88" s="111"/>
    </row>
    <row r="89" spans="1:17" s="109" customFormat="1" ht="19.5" customHeight="1">
      <c r="A89" s="17" t="s">
        <v>111</v>
      </c>
      <c r="B89" s="97"/>
      <c r="C89" s="83"/>
      <c r="D89" s="98"/>
      <c r="E89" s="98"/>
      <c r="F89" s="98"/>
      <c r="G89" s="88"/>
      <c r="H89" s="99"/>
      <c r="I89" s="99"/>
      <c r="J89" s="89"/>
      <c r="K89" s="89"/>
      <c r="L89" s="88"/>
      <c r="M89" s="89"/>
      <c r="N89" s="76" t="str">
        <f t="shared" si="3"/>
        <v/>
      </c>
      <c r="O89" s="137" t="str">
        <f t="shared" si="4"/>
        <v>//</v>
      </c>
      <c r="P89" s="137" t="str">
        <f t="shared" si="5"/>
        <v>/</v>
      </c>
      <c r="Q89" s="111"/>
    </row>
    <row r="90" spans="1:17" s="109" customFormat="1" ht="19.5" customHeight="1">
      <c r="A90" s="17" t="s">
        <v>112</v>
      </c>
      <c r="B90" s="97"/>
      <c r="C90" s="83"/>
      <c r="D90" s="98"/>
      <c r="E90" s="98"/>
      <c r="F90" s="98"/>
      <c r="G90" s="88"/>
      <c r="H90" s="99"/>
      <c r="I90" s="99"/>
      <c r="J90" s="89"/>
      <c r="K90" s="89"/>
      <c r="L90" s="88"/>
      <c r="M90" s="89"/>
      <c r="N90" s="76" t="str">
        <f t="shared" si="3"/>
        <v/>
      </c>
      <c r="O90" s="137" t="str">
        <f t="shared" si="4"/>
        <v>//</v>
      </c>
      <c r="P90" s="137" t="str">
        <f t="shared" si="5"/>
        <v>/</v>
      </c>
      <c r="Q90" s="111"/>
    </row>
    <row r="91" spans="1:17" s="109" customFormat="1" ht="19.5" customHeight="1">
      <c r="A91" s="17" t="s">
        <v>113</v>
      </c>
      <c r="B91" s="97"/>
      <c r="C91" s="83"/>
      <c r="D91" s="98"/>
      <c r="E91" s="98"/>
      <c r="F91" s="98"/>
      <c r="G91" s="88"/>
      <c r="H91" s="99"/>
      <c r="I91" s="99"/>
      <c r="J91" s="89"/>
      <c r="K91" s="89"/>
      <c r="L91" s="88"/>
      <c r="M91" s="89"/>
      <c r="N91" s="76" t="str">
        <f t="shared" si="3"/>
        <v/>
      </c>
      <c r="O91" s="137" t="str">
        <f t="shared" si="4"/>
        <v>//</v>
      </c>
      <c r="P91" s="137" t="str">
        <f t="shared" si="5"/>
        <v>/</v>
      </c>
      <c r="Q91" s="111"/>
    </row>
    <row r="92" spans="1:17" s="109" customFormat="1" ht="19.5" customHeight="1">
      <c r="A92" s="17" t="s">
        <v>114</v>
      </c>
      <c r="B92" s="97"/>
      <c r="C92" s="83"/>
      <c r="D92" s="98"/>
      <c r="E92" s="98"/>
      <c r="F92" s="98"/>
      <c r="G92" s="88"/>
      <c r="H92" s="99"/>
      <c r="I92" s="99"/>
      <c r="J92" s="89"/>
      <c r="K92" s="89"/>
      <c r="L92" s="88"/>
      <c r="M92" s="89"/>
      <c r="N92" s="76" t="str">
        <f t="shared" si="3"/>
        <v/>
      </c>
      <c r="O92" s="137" t="str">
        <f t="shared" si="4"/>
        <v>//</v>
      </c>
      <c r="P92" s="137" t="str">
        <f t="shared" si="5"/>
        <v>/</v>
      </c>
      <c r="Q92" s="111"/>
    </row>
    <row r="93" spans="1:17" s="109" customFormat="1" ht="19.5" customHeight="1">
      <c r="A93" s="17" t="s">
        <v>115</v>
      </c>
      <c r="B93" s="97"/>
      <c r="C93" s="83"/>
      <c r="D93" s="98"/>
      <c r="E93" s="98"/>
      <c r="F93" s="98"/>
      <c r="G93" s="88"/>
      <c r="H93" s="99"/>
      <c r="I93" s="99"/>
      <c r="J93" s="89"/>
      <c r="K93" s="89"/>
      <c r="L93" s="88"/>
      <c r="M93" s="89"/>
      <c r="N93" s="76" t="str">
        <f t="shared" si="3"/>
        <v/>
      </c>
      <c r="O93" s="137" t="str">
        <f t="shared" si="4"/>
        <v>//</v>
      </c>
      <c r="P93" s="137" t="str">
        <f t="shared" si="5"/>
        <v>/</v>
      </c>
      <c r="Q93" s="111"/>
    </row>
    <row r="94" spans="1:17" s="109" customFormat="1" ht="19.5" customHeight="1">
      <c r="A94" s="17" t="s">
        <v>116</v>
      </c>
      <c r="B94" s="93"/>
      <c r="C94" s="94"/>
      <c r="D94" s="95"/>
      <c r="E94" s="95"/>
      <c r="F94" s="95"/>
      <c r="G94" s="88"/>
      <c r="H94" s="99"/>
      <c r="I94" s="99"/>
      <c r="J94" s="89"/>
      <c r="K94" s="101"/>
      <c r="L94" s="96"/>
      <c r="M94" s="89"/>
      <c r="N94" s="76" t="str">
        <f t="shared" si="3"/>
        <v/>
      </c>
      <c r="O94" s="137" t="str">
        <f t="shared" si="4"/>
        <v>//</v>
      </c>
      <c r="P94" s="137" t="str">
        <f t="shared" si="5"/>
        <v>/</v>
      </c>
      <c r="Q94" s="111"/>
    </row>
    <row r="95" spans="1:17" s="109" customFormat="1" ht="19.5" customHeight="1">
      <c r="A95" s="17" t="s">
        <v>117</v>
      </c>
      <c r="B95" s="97"/>
      <c r="C95" s="83"/>
      <c r="D95" s="98"/>
      <c r="E95" s="98"/>
      <c r="F95" s="98"/>
      <c r="G95" s="88"/>
      <c r="H95" s="99"/>
      <c r="I95" s="99"/>
      <c r="J95" s="89"/>
      <c r="K95" s="101"/>
      <c r="L95" s="88"/>
      <c r="M95" s="89"/>
      <c r="N95" s="76" t="str">
        <f t="shared" si="3"/>
        <v/>
      </c>
      <c r="O95" s="137" t="str">
        <f t="shared" si="4"/>
        <v>//</v>
      </c>
      <c r="P95" s="137" t="str">
        <f t="shared" si="5"/>
        <v>/</v>
      </c>
      <c r="Q95" s="111"/>
    </row>
    <row r="96" spans="1:17" s="109" customFormat="1" ht="19.5" customHeight="1">
      <c r="A96" s="17" t="s">
        <v>118</v>
      </c>
      <c r="B96" s="97"/>
      <c r="C96" s="83"/>
      <c r="D96" s="98"/>
      <c r="E96" s="98"/>
      <c r="F96" s="98"/>
      <c r="G96" s="88"/>
      <c r="H96" s="99"/>
      <c r="I96" s="99"/>
      <c r="J96" s="89"/>
      <c r="K96" s="101"/>
      <c r="L96" s="88"/>
      <c r="M96" s="89"/>
      <c r="N96" s="76" t="str">
        <f t="shared" si="3"/>
        <v/>
      </c>
      <c r="O96" s="137" t="str">
        <f t="shared" si="4"/>
        <v>//</v>
      </c>
      <c r="P96" s="137" t="str">
        <f t="shared" si="5"/>
        <v>/</v>
      </c>
      <c r="Q96" s="111"/>
    </row>
    <row r="97" spans="1:17" s="109" customFormat="1" ht="19.5" customHeight="1">
      <c r="A97" s="17" t="s">
        <v>119</v>
      </c>
      <c r="B97" s="97"/>
      <c r="C97" s="83"/>
      <c r="D97" s="98"/>
      <c r="E97" s="98"/>
      <c r="F97" s="98"/>
      <c r="G97" s="88"/>
      <c r="H97" s="99"/>
      <c r="I97" s="99"/>
      <c r="J97" s="89"/>
      <c r="K97" s="101"/>
      <c r="L97" s="88"/>
      <c r="M97" s="89"/>
      <c r="N97" s="76" t="str">
        <f t="shared" si="3"/>
        <v/>
      </c>
      <c r="O97" s="137" t="str">
        <f t="shared" si="4"/>
        <v>//</v>
      </c>
      <c r="P97" s="137" t="str">
        <f t="shared" si="5"/>
        <v>/</v>
      </c>
      <c r="Q97" s="111"/>
    </row>
    <row r="98" spans="1:17" s="109" customFormat="1" ht="19.5" customHeight="1">
      <c r="A98" s="17" t="s">
        <v>120</v>
      </c>
      <c r="B98" s="97"/>
      <c r="C98" s="83"/>
      <c r="D98" s="98"/>
      <c r="E98" s="98"/>
      <c r="F98" s="98"/>
      <c r="G98" s="88"/>
      <c r="H98" s="99"/>
      <c r="I98" s="99"/>
      <c r="J98" s="89"/>
      <c r="K98" s="101"/>
      <c r="L98" s="88"/>
      <c r="M98" s="89"/>
      <c r="N98" s="76" t="str">
        <f t="shared" si="3"/>
        <v/>
      </c>
      <c r="O98" s="137" t="str">
        <f t="shared" si="4"/>
        <v>//</v>
      </c>
      <c r="P98" s="137" t="str">
        <f t="shared" si="5"/>
        <v>/</v>
      </c>
      <c r="Q98" s="111"/>
    </row>
    <row r="99" spans="1:17" s="109" customFormat="1" ht="19.5" customHeight="1">
      <c r="A99" s="17" t="s">
        <v>121</v>
      </c>
      <c r="B99" s="97"/>
      <c r="C99" s="83"/>
      <c r="D99" s="98"/>
      <c r="E99" s="98"/>
      <c r="F99" s="98"/>
      <c r="G99" s="88"/>
      <c r="H99" s="99"/>
      <c r="I99" s="99"/>
      <c r="J99" s="89"/>
      <c r="K99" s="89"/>
      <c r="L99" s="88"/>
      <c r="M99" s="89"/>
      <c r="N99" s="76" t="str">
        <f t="shared" si="3"/>
        <v/>
      </c>
      <c r="O99" s="137" t="str">
        <f t="shared" si="4"/>
        <v>//</v>
      </c>
      <c r="P99" s="137" t="str">
        <f t="shared" si="5"/>
        <v>/</v>
      </c>
      <c r="Q99" s="111"/>
    </row>
    <row r="100" spans="1:17" s="109" customFormat="1" ht="19.5" customHeight="1">
      <c r="A100" s="17" t="s">
        <v>122</v>
      </c>
      <c r="B100" s="97"/>
      <c r="C100" s="83"/>
      <c r="D100" s="98"/>
      <c r="E100" s="98"/>
      <c r="F100" s="98"/>
      <c r="G100" s="88"/>
      <c r="H100" s="99"/>
      <c r="I100" s="99"/>
      <c r="J100" s="89"/>
      <c r="K100" s="89"/>
      <c r="L100" s="88"/>
      <c r="M100" s="89"/>
      <c r="N100" s="76" t="str">
        <f t="shared" si="3"/>
        <v/>
      </c>
      <c r="O100" s="137" t="str">
        <f t="shared" si="4"/>
        <v>//</v>
      </c>
      <c r="P100" s="137" t="str">
        <f t="shared" si="5"/>
        <v>/</v>
      </c>
      <c r="Q100" s="111"/>
    </row>
    <row r="101" spans="1:17" s="109" customFormat="1" ht="19.5" customHeight="1">
      <c r="A101" s="17" t="s">
        <v>108</v>
      </c>
      <c r="B101" s="93"/>
      <c r="C101" s="94"/>
      <c r="D101" s="95"/>
      <c r="E101" s="95"/>
      <c r="F101" s="95"/>
      <c r="G101" s="88"/>
      <c r="H101" s="100"/>
      <c r="I101" s="100"/>
      <c r="J101" s="89"/>
      <c r="K101" s="89"/>
      <c r="L101" s="96"/>
      <c r="M101" s="89"/>
      <c r="N101" s="76" t="str">
        <f t="shared" si="3"/>
        <v/>
      </c>
      <c r="O101" s="137" t="str">
        <f t="shared" si="4"/>
        <v>//</v>
      </c>
      <c r="P101" s="137" t="str">
        <f t="shared" si="5"/>
        <v>/</v>
      </c>
      <c r="Q101" s="111"/>
    </row>
    <row r="102" spans="1:17" s="109" customFormat="1" ht="19.5" customHeight="1">
      <c r="A102" s="17" t="s">
        <v>107</v>
      </c>
      <c r="B102" s="97"/>
      <c r="C102" s="83"/>
      <c r="D102" s="98"/>
      <c r="E102" s="98"/>
      <c r="F102" s="98"/>
      <c r="G102" s="88"/>
      <c r="H102" s="99"/>
      <c r="I102" s="99"/>
      <c r="J102" s="89"/>
      <c r="K102" s="89"/>
      <c r="L102" s="88"/>
      <c r="M102" s="89"/>
      <c r="N102" s="76" t="str">
        <f t="shared" si="3"/>
        <v/>
      </c>
      <c r="O102" s="137" t="str">
        <f t="shared" si="4"/>
        <v>//</v>
      </c>
      <c r="P102" s="137" t="str">
        <f t="shared" si="5"/>
        <v>/</v>
      </c>
      <c r="Q102" s="111"/>
    </row>
    <row r="103" spans="1:17" s="109" customFormat="1" ht="19.5" customHeight="1">
      <c r="A103" s="17" t="s">
        <v>109</v>
      </c>
      <c r="B103" s="97"/>
      <c r="C103" s="83"/>
      <c r="D103" s="98"/>
      <c r="E103" s="98"/>
      <c r="F103" s="98"/>
      <c r="G103" s="88"/>
      <c r="H103" s="99"/>
      <c r="I103" s="99"/>
      <c r="J103" s="89"/>
      <c r="K103" s="89"/>
      <c r="L103" s="88"/>
      <c r="M103" s="89"/>
      <c r="N103" s="76" t="str">
        <f t="shared" si="3"/>
        <v/>
      </c>
      <c r="O103" s="137" t="str">
        <f t="shared" si="4"/>
        <v>//</v>
      </c>
      <c r="P103" s="137" t="str">
        <f t="shared" si="5"/>
        <v>/</v>
      </c>
      <c r="Q103" s="111"/>
    </row>
    <row r="104" spans="1:17" s="109" customFormat="1" ht="19.5" customHeight="1">
      <c r="A104" s="17" t="s">
        <v>123</v>
      </c>
      <c r="B104" s="97"/>
      <c r="C104" s="83"/>
      <c r="D104" s="98"/>
      <c r="E104" s="98"/>
      <c r="F104" s="98"/>
      <c r="G104" s="88"/>
      <c r="H104" s="99"/>
      <c r="I104" s="99"/>
      <c r="J104" s="89"/>
      <c r="K104" s="89"/>
      <c r="L104" s="88"/>
      <c r="M104" s="89"/>
      <c r="N104" s="76" t="str">
        <f t="shared" si="3"/>
        <v/>
      </c>
      <c r="O104" s="137" t="str">
        <f t="shared" si="4"/>
        <v>//</v>
      </c>
      <c r="P104" s="137" t="str">
        <f t="shared" si="5"/>
        <v>/</v>
      </c>
      <c r="Q104" s="111"/>
    </row>
    <row r="105" spans="1:17" s="109" customFormat="1" ht="19.5" customHeight="1">
      <c r="A105" s="17" t="s">
        <v>105</v>
      </c>
      <c r="B105" s="97"/>
      <c r="C105" s="83"/>
      <c r="D105" s="98"/>
      <c r="E105" s="98"/>
      <c r="F105" s="98"/>
      <c r="G105" s="88"/>
      <c r="H105" s="99"/>
      <c r="I105" s="99"/>
      <c r="J105" s="89"/>
      <c r="K105" s="89"/>
      <c r="L105" s="88"/>
      <c r="M105" s="89"/>
      <c r="N105" s="76" t="str">
        <f t="shared" si="3"/>
        <v/>
      </c>
      <c r="O105" s="137" t="str">
        <f t="shared" si="4"/>
        <v>//</v>
      </c>
      <c r="P105" s="137" t="str">
        <f t="shared" si="5"/>
        <v>/</v>
      </c>
      <c r="Q105" s="111"/>
    </row>
    <row r="106" spans="1:17" s="109" customFormat="1" ht="19.5" customHeight="1">
      <c r="A106" s="17" t="s">
        <v>124</v>
      </c>
      <c r="B106" s="97"/>
      <c r="C106" s="83"/>
      <c r="D106" s="98"/>
      <c r="E106" s="98"/>
      <c r="F106" s="98"/>
      <c r="G106" s="88"/>
      <c r="H106" s="99"/>
      <c r="I106" s="99"/>
      <c r="J106" s="89"/>
      <c r="K106" s="89"/>
      <c r="L106" s="88"/>
      <c r="M106" s="89"/>
      <c r="N106" s="76" t="str">
        <f t="shared" si="3"/>
        <v/>
      </c>
      <c r="O106" s="137" t="str">
        <f t="shared" si="4"/>
        <v>//</v>
      </c>
      <c r="P106" s="137" t="str">
        <f t="shared" si="5"/>
        <v>/</v>
      </c>
      <c r="Q106" s="111"/>
    </row>
    <row r="107" spans="1:17" s="109" customFormat="1" ht="19.5" customHeight="1">
      <c r="A107" s="17" t="s">
        <v>125</v>
      </c>
      <c r="B107" s="97"/>
      <c r="C107" s="83"/>
      <c r="D107" s="98"/>
      <c r="E107" s="98"/>
      <c r="F107" s="98"/>
      <c r="G107" s="88"/>
      <c r="H107" s="99"/>
      <c r="I107" s="99"/>
      <c r="J107" s="89"/>
      <c r="K107" s="89"/>
      <c r="L107" s="88"/>
      <c r="M107" s="89"/>
      <c r="N107" s="76" t="str">
        <f>IF(M107="","",IF(COUNTIF(truong,M107)=0,"SAI MÃ TRƯỜNG",VLOOKUP(M107,truong,2,0)))</f>
        <v/>
      </c>
      <c r="O107" s="137" t="str">
        <f t="shared" si="4"/>
        <v>//</v>
      </c>
      <c r="P107" s="137" t="str">
        <f t="shared" si="5"/>
        <v>/</v>
      </c>
      <c r="Q107" s="111"/>
    </row>
    <row r="108" spans="1:17" s="109" customFormat="1" ht="19.5" customHeight="1">
      <c r="A108" s="17" t="s">
        <v>126</v>
      </c>
      <c r="B108" s="97"/>
      <c r="C108" s="83"/>
      <c r="D108" s="98"/>
      <c r="E108" s="98"/>
      <c r="F108" s="98"/>
      <c r="G108" s="88"/>
      <c r="H108" s="99"/>
      <c r="I108" s="99"/>
      <c r="J108" s="89"/>
      <c r="K108" s="89"/>
      <c r="L108" s="88"/>
      <c r="M108" s="89"/>
      <c r="N108" s="76" t="str">
        <f>IF(M108="","",IF(COUNTIF(truong,M108)=0,"SAI MÃ TRƯỜNG",VLOOKUP(M108,truong,2,0)))</f>
        <v/>
      </c>
      <c r="O108" s="137" t="str">
        <f t="shared" si="4"/>
        <v>//</v>
      </c>
      <c r="P108" s="137" t="str">
        <f t="shared" si="5"/>
        <v>/</v>
      </c>
      <c r="Q108" s="111"/>
    </row>
    <row r="109" spans="1:17" s="109" customFormat="1" ht="19.5" customHeight="1">
      <c r="A109" s="17" t="s">
        <v>127</v>
      </c>
      <c r="B109" s="97"/>
      <c r="C109" s="83"/>
      <c r="D109" s="98"/>
      <c r="E109" s="98"/>
      <c r="F109" s="98"/>
      <c r="G109" s="88"/>
      <c r="H109" s="99"/>
      <c r="I109" s="99"/>
      <c r="J109" s="89"/>
      <c r="K109" s="89"/>
      <c r="L109" s="88"/>
      <c r="M109" s="89"/>
      <c r="N109" s="76" t="str">
        <f>IF(M109="","",IF(COUNTIF(truong,M109)=0,"SAI MÃ TRƯỜNG",VLOOKUP(M109,truong,2,0)))</f>
        <v/>
      </c>
      <c r="O109" s="137" t="str">
        <f t="shared" si="4"/>
        <v>//</v>
      </c>
      <c r="P109" s="137" t="str">
        <f t="shared" si="5"/>
        <v>/</v>
      </c>
      <c r="Q109" s="111"/>
    </row>
    <row r="110" spans="1:17" s="109" customFormat="1" ht="19.5" customHeight="1">
      <c r="A110" s="17" t="s">
        <v>128</v>
      </c>
      <c r="B110" s="97"/>
      <c r="C110" s="83"/>
      <c r="D110" s="98"/>
      <c r="E110" s="98"/>
      <c r="F110" s="98"/>
      <c r="G110" s="88"/>
      <c r="H110" s="99"/>
      <c r="I110" s="99"/>
      <c r="J110" s="89"/>
      <c r="K110" s="89"/>
      <c r="L110" s="88"/>
      <c r="M110" s="89"/>
      <c r="N110" s="76" t="str">
        <f>IF(M110="","",IF(COUNTIF(truong,M110)=0,"SAI MÃ TRƯỜNG",VLOOKUP(M110,truong,2,0)))</f>
        <v/>
      </c>
      <c r="O110" s="137" t="str">
        <f t="shared" si="4"/>
        <v>//</v>
      </c>
      <c r="P110" s="137" t="str">
        <f t="shared" si="5"/>
        <v>/</v>
      </c>
      <c r="Q110" s="111"/>
    </row>
    <row r="111" spans="1:17" ht="20.25" customHeight="1">
      <c r="D111" s="20"/>
      <c r="E111" s="20"/>
      <c r="F111" s="20"/>
      <c r="G111" s="20"/>
      <c r="H111" s="8" t="e">
        <f>"Đà Nẵng, "&amp;"ngày "&amp;#REF!&amp;" tháng "&amp;#REF!&amp;" năm "&amp;#REF!</f>
        <v>#REF!</v>
      </c>
      <c r="I111" s="8"/>
      <c r="J111" s="20"/>
      <c r="K111" s="20"/>
      <c r="L111" s="20"/>
      <c r="O111" s="138"/>
      <c r="P111" s="137" t="e">
        <f t="shared" si="5"/>
        <v>#REF!</v>
      </c>
    </row>
    <row r="112" spans="1:17" ht="20.25" customHeight="1">
      <c r="B112" s="12" t="s">
        <v>2</v>
      </c>
      <c r="C112" s="11"/>
      <c r="D112" s="11"/>
      <c r="E112" s="11"/>
      <c r="F112" s="11"/>
      <c r="G112" s="11"/>
      <c r="H112" s="12" t="s">
        <v>15</v>
      </c>
      <c r="I112" s="12"/>
      <c r="J112" s="11"/>
      <c r="K112" s="11"/>
      <c r="L112" s="11"/>
      <c r="M112" s="12"/>
      <c r="O112" s="136"/>
      <c r="P112" s="137" t="str">
        <f t="shared" si="5"/>
        <v>TRƯỞNG PHÒNG/</v>
      </c>
    </row>
    <row r="113" spans="1:17" ht="20.25" customHeight="1">
      <c r="G113" s="11"/>
      <c r="H113" s="11"/>
      <c r="I113" s="11"/>
      <c r="J113" s="11"/>
      <c r="K113" s="11"/>
    </row>
    <row r="114" spans="1:17" ht="20.25" customHeight="1">
      <c r="G114" s="12"/>
      <c r="H114" s="19"/>
      <c r="I114" s="19"/>
      <c r="J114" s="12"/>
      <c r="K114" s="12"/>
    </row>
    <row r="115" spans="1:17" ht="20.25" customHeight="1">
      <c r="G115" s="12"/>
      <c r="H115" s="19"/>
      <c r="I115" s="19"/>
      <c r="J115" s="12"/>
      <c r="K115" s="12"/>
    </row>
    <row r="116" spans="1:17" s="75" customFormat="1" ht="20.25" customHeight="1">
      <c r="A116" s="72"/>
      <c r="B116" s="72" t="e">
        <f>IF(#REF!&lt;&gt;"",#REF!,"")</f>
        <v>#REF!</v>
      </c>
      <c r="C116" s="73"/>
      <c r="D116" s="73"/>
      <c r="E116" s="73"/>
      <c r="F116" s="73"/>
      <c r="G116" s="73"/>
      <c r="H116" s="72" t="e">
        <f>#REF!</f>
        <v>#REF!</v>
      </c>
      <c r="I116" s="72"/>
      <c r="J116" s="73"/>
      <c r="K116" s="73"/>
      <c r="L116" s="73"/>
      <c r="M116" s="72"/>
      <c r="N116" s="5"/>
      <c r="O116" s="139"/>
      <c r="P116" s="139"/>
      <c r="Q116" s="74"/>
    </row>
    <row r="117" spans="1:17" ht="20.25" customHeight="1">
      <c r="D117" s="20"/>
      <c r="E117" s="20"/>
      <c r="F117" s="20"/>
      <c r="G117" s="20"/>
      <c r="H117" s="113"/>
      <c r="I117" s="113"/>
      <c r="J117" s="20"/>
      <c r="K117" s="20"/>
      <c r="L117" s="20"/>
      <c r="O117" s="138"/>
      <c r="P117" s="138"/>
    </row>
  </sheetData>
  <sheetProtection password="CFC0" sheet="1"/>
  <mergeCells count="19">
    <mergeCell ref="N8:N10"/>
    <mergeCell ref="O8:O10"/>
    <mergeCell ref="P8:P10"/>
    <mergeCell ref="J8:K8"/>
    <mergeCell ref="L8:L10"/>
    <mergeCell ref="M8:M10"/>
    <mergeCell ref="A1:C1"/>
    <mergeCell ref="E1:K1"/>
    <mergeCell ref="A2:C2"/>
    <mergeCell ref="E2:K2"/>
    <mergeCell ref="A7:C7"/>
    <mergeCell ref="A8:A10"/>
    <mergeCell ref="B8:C10"/>
    <mergeCell ref="H9:H10"/>
    <mergeCell ref="I9:I10"/>
    <mergeCell ref="J9:K9"/>
    <mergeCell ref="D8:F9"/>
    <mergeCell ref="G8:G10"/>
    <mergeCell ref="H8:I8"/>
  </mergeCells>
  <conditionalFormatting sqref="N11:N110">
    <cfRule type="cellIs" dxfId="12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C21" sqref="C21"/>
    </sheetView>
  </sheetViews>
  <sheetFormatPr defaultColWidth="9.140625" defaultRowHeight="12.75"/>
  <cols>
    <col min="1" max="1" width="5.7109375" style="40" customWidth="1"/>
    <col min="2" max="2" width="28.140625" style="40" customWidth="1"/>
    <col min="3" max="3" width="10.140625" style="40" customWidth="1"/>
    <col min="4" max="4" width="5.7109375" style="59" bestFit="1" customWidth="1"/>
    <col min="5" max="5" width="6.42578125" style="59" bestFit="1" customWidth="1"/>
    <col min="6" max="6" width="5.5703125" style="59" bestFit="1" customWidth="1"/>
    <col min="7" max="7" width="16.5703125" style="40" customWidth="1"/>
    <col min="8" max="8" width="42.42578125" style="40" customWidth="1"/>
    <col min="9" max="9" width="16.140625" style="40" bestFit="1" customWidth="1"/>
    <col min="10" max="10" width="24.28515625" style="40" bestFit="1" customWidth="1"/>
    <col min="11" max="12" width="4.7109375" style="40" bestFit="1" customWidth="1"/>
    <col min="13" max="13" width="12.5703125" style="40" customWidth="1"/>
    <col min="14" max="14" width="11.5703125" style="40" bestFit="1" customWidth="1"/>
    <col min="15" max="15" width="4.7109375" style="40" bestFit="1" customWidth="1"/>
    <col min="16" max="16" width="24" style="60" customWidth="1"/>
    <col min="17" max="16384" width="9.140625" style="40"/>
  </cols>
  <sheetData>
    <row r="1" spans="1:16" ht="15.75">
      <c r="A1" s="234" t="s">
        <v>11</v>
      </c>
      <c r="B1" s="234"/>
      <c r="C1" s="234"/>
      <c r="D1" s="103"/>
      <c r="E1" s="103"/>
      <c r="F1" s="103"/>
      <c r="H1" s="103" t="s">
        <v>0</v>
      </c>
      <c r="I1" s="103"/>
      <c r="J1" s="103"/>
      <c r="K1" s="43"/>
      <c r="L1" s="43"/>
      <c r="M1" s="43"/>
      <c r="N1" s="103"/>
      <c r="O1" s="103"/>
      <c r="P1" s="39" t="s">
        <v>95</v>
      </c>
    </row>
    <row r="2" spans="1:16" ht="18.75" customHeight="1">
      <c r="A2" s="234" t="s">
        <v>12</v>
      </c>
      <c r="B2" s="234"/>
      <c r="C2" s="234"/>
      <c r="D2" s="103"/>
      <c r="E2" s="103"/>
      <c r="F2" s="103"/>
      <c r="H2" s="104" t="s">
        <v>1</v>
      </c>
      <c r="I2" s="104"/>
      <c r="J2" s="104"/>
      <c r="K2" s="120"/>
      <c r="L2" s="120"/>
      <c r="M2" s="120"/>
      <c r="N2" s="104"/>
      <c r="O2" s="104"/>
      <c r="P2" s="39" t="e">
        <f>#REF!</f>
        <v>#REF!</v>
      </c>
    </row>
    <row r="3" spans="1:16" ht="18.75">
      <c r="A3" s="234" t="e">
        <f>IF(#REF!="","",#REF!)</f>
        <v>#REF!</v>
      </c>
      <c r="B3" s="234"/>
      <c r="C3" s="234"/>
      <c r="D3" s="103"/>
      <c r="E3" s="103"/>
      <c r="F3" s="103"/>
      <c r="H3" s="12"/>
      <c r="I3" s="12"/>
      <c r="J3" s="41"/>
      <c r="K3" s="46"/>
      <c r="L3" s="46"/>
      <c r="M3" s="46"/>
      <c r="N3" s="46"/>
      <c r="O3" s="46"/>
      <c r="P3" s="42"/>
    </row>
    <row r="4" spans="1:16" ht="18.75">
      <c r="A4" s="103"/>
      <c r="B4" s="103"/>
      <c r="C4" s="103"/>
      <c r="D4" s="43"/>
      <c r="E4" s="43"/>
      <c r="F4" s="43"/>
      <c r="H4" s="12" t="s">
        <v>140</v>
      </c>
      <c r="I4" s="12"/>
      <c r="J4" s="41"/>
      <c r="K4" s="46"/>
      <c r="L4" s="46"/>
      <c r="M4" s="46"/>
      <c r="N4" s="46"/>
      <c r="O4" s="46"/>
      <c r="P4" s="42"/>
    </row>
    <row r="5" spans="1:16" ht="18.75">
      <c r="A5" s="43"/>
      <c r="B5" s="43"/>
      <c r="C5" s="43"/>
      <c r="D5" s="46"/>
      <c r="E5" s="46"/>
      <c r="F5" s="46"/>
      <c r="H5" s="12" t="s">
        <v>135</v>
      </c>
      <c r="I5" s="12"/>
      <c r="J5" s="12"/>
      <c r="K5" s="11"/>
      <c r="L5" s="11"/>
      <c r="M5" s="11"/>
      <c r="N5" s="77"/>
      <c r="O5" s="77"/>
      <c r="P5" s="45" t="s">
        <v>96</v>
      </c>
    </row>
    <row r="6" spans="1:16" ht="18.75">
      <c r="A6" s="43" t="s">
        <v>184</v>
      </c>
      <c r="D6" s="44"/>
      <c r="E6" s="44"/>
      <c r="F6" s="44"/>
      <c r="H6" s="41" t="e">
        <f>#REF!</f>
        <v>#REF!</v>
      </c>
      <c r="I6" s="41"/>
      <c r="J6" s="41"/>
      <c r="K6" s="41"/>
      <c r="L6" s="41"/>
      <c r="M6" s="41"/>
      <c r="N6" s="46"/>
      <c r="O6" s="46"/>
      <c r="P6" s="47" t="e">
        <f>#REF!</f>
        <v>#REF!</v>
      </c>
    </row>
    <row r="7" spans="1:16" ht="18.75">
      <c r="B7" s="146" t="s">
        <v>157</v>
      </c>
      <c r="C7" s="147" t="s">
        <v>158</v>
      </c>
    </row>
    <row r="8" spans="1:16" s="53" customFormat="1" ht="22.5" customHeight="1">
      <c r="A8" s="270" t="s">
        <v>8</v>
      </c>
      <c r="B8" s="270" t="s">
        <v>13</v>
      </c>
      <c r="C8" s="270"/>
      <c r="D8" s="264" t="s">
        <v>143</v>
      </c>
      <c r="E8" s="265"/>
      <c r="F8" s="266"/>
      <c r="G8" s="274" t="s">
        <v>132</v>
      </c>
      <c r="H8" s="275" t="s">
        <v>139</v>
      </c>
      <c r="I8" s="283" t="s">
        <v>182</v>
      </c>
      <c r="J8" s="214" t="s">
        <v>178</v>
      </c>
      <c r="K8" s="280" t="s">
        <v>4</v>
      </c>
      <c r="L8" s="281"/>
      <c r="M8" s="215" t="s">
        <v>160</v>
      </c>
      <c r="N8" s="282" t="s">
        <v>3</v>
      </c>
      <c r="O8" s="273" t="s">
        <v>149</v>
      </c>
      <c r="P8" s="52"/>
    </row>
    <row r="9" spans="1:16" s="53" customFormat="1" ht="22.5" customHeight="1">
      <c r="A9" s="270"/>
      <c r="B9" s="270"/>
      <c r="C9" s="270"/>
      <c r="D9" s="267"/>
      <c r="E9" s="268"/>
      <c r="F9" s="269"/>
      <c r="G9" s="270"/>
      <c r="H9" s="276"/>
      <c r="I9" s="284"/>
      <c r="J9" s="278"/>
      <c r="K9" s="271" t="s">
        <v>149</v>
      </c>
      <c r="L9" s="272" t="s">
        <v>152</v>
      </c>
      <c r="M9" s="278"/>
      <c r="N9" s="282"/>
      <c r="O9" s="273"/>
      <c r="P9" s="52"/>
    </row>
    <row r="10" spans="1:16" s="53" customFormat="1" ht="22.5" customHeight="1">
      <c r="A10" s="270"/>
      <c r="B10" s="270"/>
      <c r="C10" s="270"/>
      <c r="D10" s="151" t="s">
        <v>145</v>
      </c>
      <c r="E10" s="152" t="s">
        <v>146</v>
      </c>
      <c r="F10" s="152" t="s">
        <v>147</v>
      </c>
      <c r="G10" s="270"/>
      <c r="H10" s="277"/>
      <c r="I10" s="285"/>
      <c r="J10" s="279"/>
      <c r="K10" s="271"/>
      <c r="L10" s="271"/>
      <c r="M10" s="279"/>
      <c r="N10" s="282"/>
      <c r="O10" s="273"/>
      <c r="P10" s="153"/>
    </row>
    <row r="11" spans="1:16" s="53" customFormat="1" ht="15.75">
      <c r="A11" s="51" t="s">
        <v>17</v>
      </c>
      <c r="B11" s="61" t="s">
        <v>192</v>
      </c>
      <c r="C11" s="62" t="s">
        <v>193</v>
      </c>
      <c r="D11" s="34" t="s">
        <v>17</v>
      </c>
      <c r="E11" s="34" t="s">
        <v>19</v>
      </c>
      <c r="F11" s="34" t="s">
        <v>150</v>
      </c>
      <c r="G11" s="63" t="s">
        <v>153</v>
      </c>
      <c r="H11" s="155" t="s">
        <v>165</v>
      </c>
      <c r="I11" s="155" t="s">
        <v>179</v>
      </c>
      <c r="J11" s="63" t="s">
        <v>191</v>
      </c>
      <c r="K11" s="36" t="s">
        <v>21</v>
      </c>
      <c r="L11" s="36" t="s">
        <v>19</v>
      </c>
      <c r="M11" s="36"/>
      <c r="N11" s="127" t="str">
        <f t="shared" ref="N11:N21" si="0">D11&amp;"/"&amp;E11&amp;"/"&amp;F11</f>
        <v>1/3/2009</v>
      </c>
      <c r="O11" s="127" t="str">
        <f>K11&amp;"/"&amp;L11</f>
        <v>5/3</v>
      </c>
      <c r="P11" s="52"/>
    </row>
    <row r="12" spans="1:16" s="53" customFormat="1" ht="15.75">
      <c r="A12" s="51" t="s">
        <v>18</v>
      </c>
      <c r="B12" s="65" t="s">
        <v>161</v>
      </c>
      <c r="C12" s="66" t="s">
        <v>133</v>
      </c>
      <c r="D12" s="37" t="s">
        <v>28</v>
      </c>
      <c r="E12" s="37" t="s">
        <v>27</v>
      </c>
      <c r="F12" s="37" t="s">
        <v>148</v>
      </c>
      <c r="G12" s="63" t="s">
        <v>153</v>
      </c>
      <c r="H12" s="155" t="s">
        <v>166</v>
      </c>
      <c r="I12" s="155" t="s">
        <v>179</v>
      </c>
      <c r="J12" s="67"/>
      <c r="K12" s="38" t="s">
        <v>20</v>
      </c>
      <c r="L12" s="38" t="s">
        <v>151</v>
      </c>
      <c r="M12" s="157" t="s">
        <v>167</v>
      </c>
      <c r="N12" s="127" t="str">
        <f t="shared" si="0"/>
        <v>12/11/2005</v>
      </c>
      <c r="O12" s="127" t="str">
        <f t="shared" ref="O12:O46" si="1">K12&amp;"/"&amp;L12</f>
        <v>4/a</v>
      </c>
      <c r="P12" s="52"/>
    </row>
    <row r="13" spans="1:16" s="53" customFormat="1" ht="15.75">
      <c r="A13" s="51" t="s">
        <v>18</v>
      </c>
      <c r="B13" s="65" t="s">
        <v>161</v>
      </c>
      <c r="C13" s="66" t="s">
        <v>183</v>
      </c>
      <c r="D13" s="37" t="s">
        <v>28</v>
      </c>
      <c r="E13" s="37" t="s">
        <v>27</v>
      </c>
      <c r="F13" s="37" t="s">
        <v>148</v>
      </c>
      <c r="G13" s="63" t="s">
        <v>153</v>
      </c>
      <c r="H13" s="155" t="s">
        <v>166</v>
      </c>
      <c r="I13" s="155" t="s">
        <v>179</v>
      </c>
      <c r="J13" s="67"/>
      <c r="K13" s="38" t="s">
        <v>20</v>
      </c>
      <c r="L13" s="38" t="s">
        <v>151</v>
      </c>
      <c r="M13" s="157" t="s">
        <v>167</v>
      </c>
      <c r="N13" s="127" t="str">
        <f t="shared" si="0"/>
        <v>12/11/2005</v>
      </c>
      <c r="O13" s="127" t="str">
        <f>K13&amp;"/"&amp;L13</f>
        <v>4/a</v>
      </c>
      <c r="P13" s="52"/>
    </row>
    <row r="14" spans="1:16" s="53" customFormat="1" ht="15.75">
      <c r="A14" s="51" t="s">
        <v>19</v>
      </c>
      <c r="B14" s="65" t="s">
        <v>162</v>
      </c>
      <c r="C14" s="66" t="s">
        <v>134</v>
      </c>
      <c r="D14" s="37" t="s">
        <v>19</v>
      </c>
      <c r="E14" s="37" t="s">
        <v>25</v>
      </c>
      <c r="F14" s="37" t="s">
        <v>163</v>
      </c>
      <c r="G14" s="67" t="s">
        <v>164</v>
      </c>
      <c r="H14" s="154" t="s">
        <v>181</v>
      </c>
      <c r="I14" s="154" t="s">
        <v>180</v>
      </c>
      <c r="J14" s="67"/>
      <c r="K14" s="38" t="s">
        <v>21</v>
      </c>
      <c r="L14" s="38" t="s">
        <v>151</v>
      </c>
      <c r="M14" s="156" t="s">
        <v>167</v>
      </c>
      <c r="N14" s="127" t="str">
        <f t="shared" si="0"/>
        <v>3/9/2007</v>
      </c>
      <c r="O14" s="127" t="str">
        <f t="shared" si="1"/>
        <v>5/a</v>
      </c>
      <c r="P14" s="52"/>
    </row>
    <row r="15" spans="1:16" s="53" customFormat="1" ht="15.75">
      <c r="A15" s="51" t="s">
        <v>20</v>
      </c>
      <c r="B15" s="65" t="s">
        <v>162</v>
      </c>
      <c r="C15" s="66" t="s">
        <v>134</v>
      </c>
      <c r="D15" s="37" t="s">
        <v>19</v>
      </c>
      <c r="E15" s="37" t="s">
        <v>25</v>
      </c>
      <c r="F15" s="37" t="s">
        <v>163</v>
      </c>
      <c r="G15" s="67" t="s">
        <v>164</v>
      </c>
      <c r="H15" s="154" t="s">
        <v>181</v>
      </c>
      <c r="I15" s="154" t="s">
        <v>180</v>
      </c>
      <c r="J15" s="67"/>
      <c r="K15" s="38" t="s">
        <v>20</v>
      </c>
      <c r="L15" s="38" t="s">
        <v>151</v>
      </c>
      <c r="M15" s="156" t="s">
        <v>167</v>
      </c>
      <c r="N15" s="127" t="str">
        <f t="shared" si="0"/>
        <v>3/9/2007</v>
      </c>
      <c r="O15" s="127" t="str">
        <f t="shared" si="1"/>
        <v>4/a</v>
      </c>
      <c r="P15" s="52"/>
    </row>
    <row r="16" spans="1:16" s="53" customFormat="1" ht="15.75">
      <c r="A16" s="51" t="s">
        <v>21</v>
      </c>
      <c r="B16" s="65"/>
      <c r="C16" s="66"/>
      <c r="D16" s="37"/>
      <c r="E16" s="37"/>
      <c r="F16" s="37"/>
      <c r="G16" s="67"/>
      <c r="H16" s="67"/>
      <c r="I16" s="67"/>
      <c r="J16" s="67"/>
      <c r="K16" s="38"/>
      <c r="L16" s="38"/>
      <c r="M16" s="38"/>
      <c r="N16" s="127" t="str">
        <f t="shared" si="0"/>
        <v>//</v>
      </c>
      <c r="O16" s="127" t="str">
        <f t="shared" si="1"/>
        <v>/</v>
      </c>
      <c r="P16" s="52"/>
    </row>
    <row r="17" spans="1:16" s="53" customFormat="1" ht="15.75">
      <c r="A17" s="51" t="s">
        <v>22</v>
      </c>
      <c r="B17" s="65"/>
      <c r="C17" s="66"/>
      <c r="D17" s="37"/>
      <c r="E17" s="37"/>
      <c r="F17" s="37"/>
      <c r="G17" s="67"/>
      <c r="H17" s="67"/>
      <c r="I17" s="67"/>
      <c r="J17" s="67"/>
      <c r="K17" s="38"/>
      <c r="L17" s="38"/>
      <c r="M17" s="38"/>
      <c r="N17" s="127" t="str">
        <f t="shared" si="0"/>
        <v>//</v>
      </c>
      <c r="O17" s="127" t="str">
        <f t="shared" si="1"/>
        <v>/</v>
      </c>
      <c r="P17" s="52"/>
    </row>
    <row r="18" spans="1:16" s="53" customFormat="1" ht="15.75">
      <c r="A18" s="51" t="s">
        <v>23</v>
      </c>
      <c r="B18" s="65"/>
      <c r="C18" s="66"/>
      <c r="D18" s="37"/>
      <c r="E18" s="37"/>
      <c r="F18" s="37"/>
      <c r="G18" s="67"/>
      <c r="H18" s="67"/>
      <c r="I18" s="67"/>
      <c r="J18" s="67"/>
      <c r="K18" s="38"/>
      <c r="L18" s="38"/>
      <c r="M18" s="38"/>
      <c r="N18" s="127" t="str">
        <f t="shared" si="0"/>
        <v>//</v>
      </c>
      <c r="O18" s="127" t="str">
        <f t="shared" si="1"/>
        <v>/</v>
      </c>
      <c r="P18" s="52"/>
    </row>
    <row r="19" spans="1:16" s="53" customFormat="1" ht="15.75">
      <c r="A19" s="51" t="s">
        <v>24</v>
      </c>
      <c r="B19" s="65"/>
      <c r="C19" s="66"/>
      <c r="D19" s="34"/>
      <c r="E19" s="34"/>
      <c r="F19" s="34"/>
      <c r="G19" s="67"/>
      <c r="H19" s="67"/>
      <c r="I19" s="67"/>
      <c r="J19" s="67"/>
      <c r="K19" s="36"/>
      <c r="L19" s="36"/>
      <c r="M19" s="36"/>
      <c r="N19" s="127" t="str">
        <f t="shared" si="0"/>
        <v>//</v>
      </c>
      <c r="O19" s="127" t="str">
        <f t="shared" si="1"/>
        <v>/</v>
      </c>
      <c r="P19" s="52"/>
    </row>
    <row r="20" spans="1:16" s="53" customFormat="1" ht="15.75">
      <c r="A20" s="51" t="s">
        <v>25</v>
      </c>
      <c r="B20" s="65"/>
      <c r="C20" s="66"/>
      <c r="D20" s="37"/>
      <c r="E20" s="37"/>
      <c r="F20" s="37"/>
      <c r="G20" s="67"/>
      <c r="H20" s="67"/>
      <c r="I20" s="67"/>
      <c r="J20" s="67"/>
      <c r="K20" s="38"/>
      <c r="L20" s="38"/>
      <c r="M20" s="38"/>
      <c r="N20" s="127" t="str">
        <f t="shared" si="0"/>
        <v>//</v>
      </c>
      <c r="O20" s="127" t="str">
        <f t="shared" si="1"/>
        <v>/</v>
      </c>
      <c r="P20" s="52"/>
    </row>
    <row r="21" spans="1:16" s="53" customFormat="1" ht="15.75">
      <c r="A21" s="51" t="s">
        <v>26</v>
      </c>
      <c r="B21" s="65"/>
      <c r="C21" s="66"/>
      <c r="D21" s="37"/>
      <c r="E21" s="37"/>
      <c r="F21" s="37"/>
      <c r="G21" s="67"/>
      <c r="H21" s="67"/>
      <c r="I21" s="67"/>
      <c r="J21" s="67"/>
      <c r="K21" s="38"/>
      <c r="L21" s="38"/>
      <c r="M21" s="38"/>
      <c r="N21" s="127" t="str">
        <f t="shared" si="0"/>
        <v>//</v>
      </c>
      <c r="O21" s="127" t="str">
        <f t="shared" si="1"/>
        <v>/</v>
      </c>
      <c r="P21" s="52"/>
    </row>
    <row r="22" spans="1:16" s="53" customFormat="1" ht="15.75">
      <c r="A22" s="51" t="s">
        <v>27</v>
      </c>
      <c r="B22" s="65"/>
      <c r="C22" s="66"/>
      <c r="D22" s="37"/>
      <c r="E22" s="37"/>
      <c r="F22" s="37"/>
      <c r="G22" s="67"/>
      <c r="H22" s="67"/>
      <c r="I22" s="67"/>
      <c r="J22" s="67"/>
      <c r="K22" s="38"/>
      <c r="L22" s="38"/>
      <c r="M22" s="38"/>
      <c r="N22" s="127" t="str">
        <f t="shared" ref="N22:N32" si="2">D22&amp;"/"&amp;E22&amp;"/"&amp;F22</f>
        <v>//</v>
      </c>
      <c r="O22" s="127" t="str">
        <f t="shared" si="1"/>
        <v>/</v>
      </c>
      <c r="P22" s="52"/>
    </row>
    <row r="23" spans="1:16" s="53" customFormat="1" ht="15.75">
      <c r="A23" s="51" t="s">
        <v>28</v>
      </c>
      <c r="B23" s="65"/>
      <c r="C23" s="66"/>
      <c r="D23" s="37"/>
      <c r="E23" s="37"/>
      <c r="F23" s="37"/>
      <c r="G23" s="67"/>
      <c r="H23" s="67"/>
      <c r="I23" s="67"/>
      <c r="J23" s="67"/>
      <c r="K23" s="38"/>
      <c r="L23" s="38"/>
      <c r="M23" s="38"/>
      <c r="N23" s="127" t="str">
        <f t="shared" si="2"/>
        <v>//</v>
      </c>
      <c r="O23" s="127" t="str">
        <f t="shared" si="1"/>
        <v>/</v>
      </c>
      <c r="P23" s="52"/>
    </row>
    <row r="24" spans="1:16" s="53" customFormat="1" ht="15.75">
      <c r="A24" s="51" t="s">
        <v>29</v>
      </c>
      <c r="B24" s="65"/>
      <c r="C24" s="66"/>
      <c r="D24" s="34"/>
      <c r="E24" s="34"/>
      <c r="F24" s="34"/>
      <c r="G24" s="67"/>
      <c r="H24" s="67"/>
      <c r="I24" s="67"/>
      <c r="J24" s="67"/>
      <c r="K24" s="36"/>
      <c r="L24" s="36"/>
      <c r="M24" s="36"/>
      <c r="N24" s="127" t="str">
        <f t="shared" si="2"/>
        <v>//</v>
      </c>
      <c r="O24" s="127" t="str">
        <f t="shared" si="1"/>
        <v>/</v>
      </c>
      <c r="P24" s="52"/>
    </row>
    <row r="25" spans="1:16" s="53" customFormat="1" ht="15.75">
      <c r="A25" s="51" t="s">
        <v>30</v>
      </c>
      <c r="B25" s="65"/>
      <c r="C25" s="66"/>
      <c r="D25" s="37"/>
      <c r="E25" s="37"/>
      <c r="F25" s="37"/>
      <c r="G25" s="67"/>
      <c r="H25" s="67"/>
      <c r="I25" s="67"/>
      <c r="J25" s="67"/>
      <c r="K25" s="38"/>
      <c r="L25" s="38"/>
      <c r="M25" s="38"/>
      <c r="N25" s="127" t="str">
        <f t="shared" si="2"/>
        <v>//</v>
      </c>
      <c r="O25" s="127" t="str">
        <f t="shared" si="1"/>
        <v>/</v>
      </c>
      <c r="P25" s="52"/>
    </row>
    <row r="26" spans="1:16" s="53" customFormat="1" ht="15.75">
      <c r="A26" s="51" t="s">
        <v>31</v>
      </c>
      <c r="B26" s="65"/>
      <c r="C26" s="66"/>
      <c r="D26" s="37"/>
      <c r="E26" s="37"/>
      <c r="F26" s="37"/>
      <c r="G26" s="67"/>
      <c r="H26" s="67"/>
      <c r="I26" s="67"/>
      <c r="J26" s="67"/>
      <c r="K26" s="38"/>
      <c r="L26" s="38"/>
      <c r="M26" s="38"/>
      <c r="N26" s="127" t="str">
        <f t="shared" si="2"/>
        <v>//</v>
      </c>
      <c r="O26" s="127" t="str">
        <f t="shared" si="1"/>
        <v>/</v>
      </c>
      <c r="P26" s="52"/>
    </row>
    <row r="27" spans="1:16" s="53" customFormat="1" ht="15.75">
      <c r="A27" s="51" t="s">
        <v>32</v>
      </c>
      <c r="B27" s="65"/>
      <c r="C27" s="66"/>
      <c r="D27" s="37"/>
      <c r="E27" s="37"/>
      <c r="F27" s="37"/>
      <c r="G27" s="67"/>
      <c r="H27" s="67"/>
      <c r="I27" s="67"/>
      <c r="J27" s="67"/>
      <c r="K27" s="38"/>
      <c r="L27" s="38"/>
      <c r="M27" s="38"/>
      <c r="N27" s="127" t="str">
        <f t="shared" si="2"/>
        <v>//</v>
      </c>
      <c r="O27" s="127" t="str">
        <f t="shared" si="1"/>
        <v>/</v>
      </c>
      <c r="P27" s="52"/>
    </row>
    <row r="28" spans="1:16" s="53" customFormat="1" ht="15.75">
      <c r="A28" s="51" t="s">
        <v>33</v>
      </c>
      <c r="B28" s="65"/>
      <c r="C28" s="66"/>
      <c r="D28" s="37"/>
      <c r="E28" s="37"/>
      <c r="F28" s="37"/>
      <c r="G28" s="67"/>
      <c r="H28" s="67"/>
      <c r="I28" s="67"/>
      <c r="J28" s="67"/>
      <c r="K28" s="38"/>
      <c r="L28" s="38"/>
      <c r="M28" s="38"/>
      <c r="N28" s="127" t="str">
        <f t="shared" si="2"/>
        <v>//</v>
      </c>
      <c r="O28" s="127" t="str">
        <f t="shared" si="1"/>
        <v>/</v>
      </c>
      <c r="P28" s="52"/>
    </row>
    <row r="29" spans="1:16" s="53" customFormat="1" ht="15.75">
      <c r="A29" s="51" t="s">
        <v>34</v>
      </c>
      <c r="B29" s="65"/>
      <c r="C29" s="66"/>
      <c r="D29" s="37"/>
      <c r="E29" s="37"/>
      <c r="F29" s="37"/>
      <c r="G29" s="67"/>
      <c r="H29" s="67"/>
      <c r="I29" s="67"/>
      <c r="J29" s="67"/>
      <c r="K29" s="38"/>
      <c r="L29" s="38"/>
      <c r="M29" s="38"/>
      <c r="N29" s="127" t="str">
        <f t="shared" si="2"/>
        <v>//</v>
      </c>
      <c r="O29" s="127" t="str">
        <f t="shared" si="1"/>
        <v>/</v>
      </c>
      <c r="P29" s="52"/>
    </row>
    <row r="30" spans="1:16" s="53" customFormat="1" ht="15.75">
      <c r="A30" s="51" t="s">
        <v>35</v>
      </c>
      <c r="B30" s="65"/>
      <c r="C30" s="66"/>
      <c r="D30" s="37"/>
      <c r="E30" s="37"/>
      <c r="F30" s="37"/>
      <c r="G30" s="67"/>
      <c r="H30" s="67"/>
      <c r="I30" s="67"/>
      <c r="J30" s="67"/>
      <c r="K30" s="38"/>
      <c r="L30" s="38"/>
      <c r="M30" s="38"/>
      <c r="N30" s="127" t="str">
        <f t="shared" si="2"/>
        <v>//</v>
      </c>
      <c r="O30" s="127" t="str">
        <f t="shared" si="1"/>
        <v>/</v>
      </c>
      <c r="P30" s="52"/>
    </row>
    <row r="31" spans="1:16" s="53" customFormat="1" ht="15.75">
      <c r="A31" s="51" t="s">
        <v>36</v>
      </c>
      <c r="B31" s="65"/>
      <c r="C31" s="66"/>
      <c r="D31" s="37"/>
      <c r="E31" s="37"/>
      <c r="F31" s="37"/>
      <c r="G31" s="67"/>
      <c r="H31" s="67"/>
      <c r="I31" s="67"/>
      <c r="J31" s="67"/>
      <c r="K31" s="38"/>
      <c r="L31" s="38"/>
      <c r="M31" s="38"/>
      <c r="N31" s="127" t="str">
        <f t="shared" si="2"/>
        <v>//</v>
      </c>
      <c r="O31" s="127" t="str">
        <f t="shared" si="1"/>
        <v>/</v>
      </c>
      <c r="P31" s="52"/>
    </row>
    <row r="32" spans="1:16" s="53" customFormat="1" ht="15.75">
      <c r="A32" s="51" t="s">
        <v>37</v>
      </c>
      <c r="B32" s="65"/>
      <c r="C32" s="66"/>
      <c r="D32" s="37"/>
      <c r="E32" s="37"/>
      <c r="F32" s="37"/>
      <c r="G32" s="67"/>
      <c r="H32" s="67"/>
      <c r="I32" s="67"/>
      <c r="J32" s="67"/>
      <c r="K32" s="38"/>
      <c r="L32" s="38"/>
      <c r="M32" s="38"/>
      <c r="N32" s="127" t="str">
        <f t="shared" si="2"/>
        <v>//</v>
      </c>
      <c r="O32" s="127" t="str">
        <f t="shared" si="1"/>
        <v>/</v>
      </c>
      <c r="P32" s="52"/>
    </row>
    <row r="33" spans="1:16" s="53" customFormat="1" ht="15.75">
      <c r="A33" s="51" t="s">
        <v>38</v>
      </c>
      <c r="B33" s="65"/>
      <c r="C33" s="66"/>
      <c r="D33" s="37"/>
      <c r="E33" s="37"/>
      <c r="F33" s="37"/>
      <c r="G33" s="67"/>
      <c r="H33" s="67"/>
      <c r="I33" s="67"/>
      <c r="J33" s="67"/>
      <c r="K33" s="38"/>
      <c r="L33" s="38"/>
      <c r="M33" s="38"/>
      <c r="N33" s="127" t="str">
        <f t="shared" ref="N33:N44" si="3">D33&amp;"/"&amp;E33&amp;"/"&amp;F33</f>
        <v>//</v>
      </c>
      <c r="O33" s="127" t="str">
        <f t="shared" ref="O33:O44" si="4">K33&amp;"/"&amp;L33</f>
        <v>/</v>
      </c>
      <c r="P33" s="52"/>
    </row>
    <row r="34" spans="1:16" s="53" customFormat="1" ht="15.75">
      <c r="A34" s="51" t="s">
        <v>39</v>
      </c>
      <c r="B34" s="65"/>
      <c r="C34" s="66"/>
      <c r="D34" s="37"/>
      <c r="E34" s="37"/>
      <c r="F34" s="37"/>
      <c r="G34" s="67"/>
      <c r="H34" s="67"/>
      <c r="I34" s="67"/>
      <c r="J34" s="67"/>
      <c r="K34" s="38"/>
      <c r="L34" s="38"/>
      <c r="M34" s="38"/>
      <c r="N34" s="127" t="str">
        <f t="shared" si="3"/>
        <v>//</v>
      </c>
      <c r="O34" s="127" t="str">
        <f t="shared" si="4"/>
        <v>/</v>
      </c>
      <c r="P34" s="52"/>
    </row>
    <row r="35" spans="1:16" s="53" customFormat="1" ht="15.75">
      <c r="A35" s="51" t="s">
        <v>40</v>
      </c>
      <c r="B35" s="65"/>
      <c r="C35" s="66"/>
      <c r="D35" s="37"/>
      <c r="E35" s="37"/>
      <c r="F35" s="37"/>
      <c r="G35" s="67"/>
      <c r="H35" s="67"/>
      <c r="I35" s="67"/>
      <c r="J35" s="67"/>
      <c r="K35" s="38"/>
      <c r="L35" s="38"/>
      <c r="M35" s="38"/>
      <c r="N35" s="127" t="str">
        <f t="shared" si="3"/>
        <v>//</v>
      </c>
      <c r="O35" s="127" t="str">
        <f t="shared" si="4"/>
        <v>/</v>
      </c>
      <c r="P35" s="52"/>
    </row>
    <row r="36" spans="1:16" s="53" customFormat="1" ht="15.75">
      <c r="A36" s="51" t="s">
        <v>41</v>
      </c>
      <c r="B36" s="65"/>
      <c r="C36" s="66"/>
      <c r="D36" s="34"/>
      <c r="E36" s="34"/>
      <c r="F36" s="34"/>
      <c r="G36" s="67"/>
      <c r="H36" s="67"/>
      <c r="I36" s="67"/>
      <c r="J36" s="67"/>
      <c r="K36" s="36"/>
      <c r="L36" s="36"/>
      <c r="M36" s="36"/>
      <c r="N36" s="127" t="str">
        <f t="shared" si="3"/>
        <v>//</v>
      </c>
      <c r="O36" s="127" t="str">
        <f t="shared" si="4"/>
        <v>/</v>
      </c>
      <c r="P36" s="52"/>
    </row>
    <row r="37" spans="1:16" s="53" customFormat="1" ht="15.75">
      <c r="A37" s="51" t="s">
        <v>42</v>
      </c>
      <c r="B37" s="65"/>
      <c r="C37" s="66"/>
      <c r="D37" s="37"/>
      <c r="E37" s="37"/>
      <c r="F37" s="37"/>
      <c r="G37" s="67"/>
      <c r="H37" s="67"/>
      <c r="I37" s="67"/>
      <c r="J37" s="67"/>
      <c r="K37" s="38"/>
      <c r="L37" s="38"/>
      <c r="M37" s="38"/>
      <c r="N37" s="127" t="str">
        <f t="shared" si="3"/>
        <v>//</v>
      </c>
      <c r="O37" s="127" t="str">
        <f t="shared" si="4"/>
        <v>/</v>
      </c>
      <c r="P37" s="52"/>
    </row>
    <row r="38" spans="1:16" s="53" customFormat="1" ht="15.75">
      <c r="A38" s="51" t="s">
        <v>43</v>
      </c>
      <c r="B38" s="65"/>
      <c r="C38" s="66"/>
      <c r="D38" s="37"/>
      <c r="E38" s="37"/>
      <c r="F38" s="37"/>
      <c r="G38" s="67"/>
      <c r="H38" s="67"/>
      <c r="I38" s="67"/>
      <c r="J38" s="67"/>
      <c r="K38" s="38"/>
      <c r="L38" s="38"/>
      <c r="M38" s="38"/>
      <c r="N38" s="127" t="str">
        <f t="shared" si="3"/>
        <v>//</v>
      </c>
      <c r="O38" s="127" t="str">
        <f t="shared" si="4"/>
        <v>/</v>
      </c>
      <c r="P38" s="52"/>
    </row>
    <row r="39" spans="1:16" s="53" customFormat="1" ht="15.75">
      <c r="A39" s="51" t="s">
        <v>44</v>
      </c>
      <c r="B39" s="65"/>
      <c r="C39" s="66"/>
      <c r="D39" s="37"/>
      <c r="E39" s="37"/>
      <c r="F39" s="37"/>
      <c r="G39" s="67"/>
      <c r="H39" s="67"/>
      <c r="I39" s="67"/>
      <c r="J39" s="67"/>
      <c r="K39" s="38"/>
      <c r="L39" s="38"/>
      <c r="M39" s="38"/>
      <c r="N39" s="127" t="str">
        <f>D39&amp;"/"&amp;E39&amp;"/"&amp;F39</f>
        <v>//</v>
      </c>
      <c r="O39" s="127" t="str">
        <f>K39&amp;"/"&amp;L39</f>
        <v>/</v>
      </c>
      <c r="P39" s="52"/>
    </row>
    <row r="40" spans="1:16" s="53" customFormat="1" ht="15.75">
      <c r="A40" s="51" t="s">
        <v>45</v>
      </c>
      <c r="B40" s="65"/>
      <c r="C40" s="66"/>
      <c r="D40" s="37"/>
      <c r="E40" s="37"/>
      <c r="F40" s="37"/>
      <c r="G40" s="67"/>
      <c r="H40" s="67"/>
      <c r="I40" s="67"/>
      <c r="J40" s="67"/>
      <c r="K40" s="38"/>
      <c r="L40" s="38"/>
      <c r="M40" s="38"/>
      <c r="N40" s="127" t="str">
        <f>D40&amp;"/"&amp;E40&amp;"/"&amp;F40</f>
        <v>//</v>
      </c>
      <c r="O40" s="127" t="str">
        <f>K40&amp;"/"&amp;L40</f>
        <v>/</v>
      </c>
      <c r="P40" s="52"/>
    </row>
    <row r="41" spans="1:16" s="53" customFormat="1" ht="15.75">
      <c r="A41" s="51" t="s">
        <v>46</v>
      </c>
      <c r="B41" s="65"/>
      <c r="C41" s="66"/>
      <c r="D41" s="37"/>
      <c r="E41" s="37"/>
      <c r="F41" s="37"/>
      <c r="G41" s="67"/>
      <c r="H41" s="67"/>
      <c r="I41" s="67"/>
      <c r="J41" s="67"/>
      <c r="K41" s="38"/>
      <c r="L41" s="38"/>
      <c r="M41" s="38"/>
      <c r="N41" s="127" t="str">
        <f>D41&amp;"/"&amp;E41&amp;"/"&amp;F41</f>
        <v>//</v>
      </c>
      <c r="O41" s="127" t="str">
        <f>K41&amp;"/"&amp;L41</f>
        <v>/</v>
      </c>
      <c r="P41" s="52"/>
    </row>
    <row r="42" spans="1:16" s="53" customFormat="1" ht="15.75">
      <c r="A42" s="51" t="s">
        <v>47</v>
      </c>
      <c r="B42" s="65"/>
      <c r="C42" s="66"/>
      <c r="D42" s="37"/>
      <c r="E42" s="37"/>
      <c r="F42" s="37"/>
      <c r="G42" s="67"/>
      <c r="H42" s="67"/>
      <c r="I42" s="67"/>
      <c r="J42" s="67"/>
      <c r="K42" s="38"/>
      <c r="L42" s="38"/>
      <c r="M42" s="38"/>
      <c r="N42" s="127" t="str">
        <f>D42&amp;"/"&amp;E42&amp;"/"&amp;F42</f>
        <v>//</v>
      </c>
      <c r="O42" s="127" t="str">
        <f>K42&amp;"/"&amp;L42</f>
        <v>/</v>
      </c>
      <c r="P42" s="52"/>
    </row>
    <row r="43" spans="1:16" s="53" customFormat="1" ht="15.75">
      <c r="A43" s="51" t="s">
        <v>48</v>
      </c>
      <c r="B43" s="65"/>
      <c r="C43" s="66"/>
      <c r="D43" s="37"/>
      <c r="E43" s="37"/>
      <c r="F43" s="37"/>
      <c r="G43" s="67"/>
      <c r="H43" s="67"/>
      <c r="I43" s="67"/>
      <c r="J43" s="67"/>
      <c r="K43" s="38"/>
      <c r="L43" s="38"/>
      <c r="M43" s="38"/>
      <c r="N43" s="127" t="str">
        <f t="shared" si="3"/>
        <v>//</v>
      </c>
      <c r="O43" s="127" t="str">
        <f t="shared" si="4"/>
        <v>/</v>
      </c>
      <c r="P43" s="52"/>
    </row>
    <row r="44" spans="1:16" s="53" customFormat="1" ht="15.75">
      <c r="A44" s="51" t="s">
        <v>49</v>
      </c>
      <c r="B44" s="65"/>
      <c r="C44" s="66"/>
      <c r="D44" s="37"/>
      <c r="E44" s="37"/>
      <c r="F44" s="37"/>
      <c r="G44" s="67"/>
      <c r="H44" s="67"/>
      <c r="I44" s="67"/>
      <c r="J44" s="67"/>
      <c r="K44" s="38"/>
      <c r="L44" s="38"/>
      <c r="M44" s="38"/>
      <c r="N44" s="127" t="str">
        <f t="shared" si="3"/>
        <v>//</v>
      </c>
      <c r="O44" s="127" t="str">
        <f t="shared" si="4"/>
        <v>/</v>
      </c>
      <c r="P44" s="52"/>
    </row>
    <row r="45" spans="1:16" s="53" customFormat="1" ht="15.75">
      <c r="A45" s="51" t="s">
        <v>50</v>
      </c>
      <c r="B45" s="65"/>
      <c r="C45" s="66"/>
      <c r="D45" s="37"/>
      <c r="E45" s="37"/>
      <c r="F45" s="37"/>
      <c r="G45" s="67"/>
      <c r="H45" s="67"/>
      <c r="I45" s="67"/>
      <c r="J45" s="67"/>
      <c r="K45" s="38"/>
      <c r="L45" s="38"/>
      <c r="M45" s="38"/>
      <c r="N45" s="149" t="str">
        <f>D45&amp;"/"&amp;E45&amp;"/"&amp;F45</f>
        <v>//</v>
      </c>
      <c r="O45" s="127" t="str">
        <f t="shared" si="1"/>
        <v>/</v>
      </c>
      <c r="P45" s="52"/>
    </row>
    <row r="46" spans="1:16" s="53" customFormat="1" ht="15.75">
      <c r="A46" s="51" t="s">
        <v>51</v>
      </c>
      <c r="B46" s="65"/>
      <c r="C46" s="66"/>
      <c r="D46" s="37"/>
      <c r="E46" s="37"/>
      <c r="F46" s="37"/>
      <c r="G46" s="67"/>
      <c r="H46" s="67"/>
      <c r="I46" s="67"/>
      <c r="J46" s="67"/>
      <c r="K46" s="38"/>
      <c r="L46" s="38"/>
      <c r="M46" s="38"/>
      <c r="N46" s="149" t="str">
        <f>D46&amp;"/"&amp;E46&amp;"/"&amp;F46</f>
        <v>//</v>
      </c>
      <c r="O46" s="127" t="str">
        <f t="shared" si="1"/>
        <v>/</v>
      </c>
      <c r="P46" s="52"/>
    </row>
    <row r="47" spans="1:16" s="50" customFormat="1" ht="18.75">
      <c r="A47" s="54" t="s">
        <v>14</v>
      </c>
      <c r="D47" s="55"/>
      <c r="E47" s="55"/>
      <c r="F47" s="55"/>
      <c r="H47" s="108" t="e">
        <f>'bảngB-THCS'!#REF!</f>
        <v>#REF!</v>
      </c>
      <c r="I47" s="105"/>
      <c r="N47" s="105"/>
      <c r="O47" s="150"/>
      <c r="P47" s="56"/>
    </row>
    <row r="48" spans="1:16" s="50" customFormat="1" ht="18.75">
      <c r="B48" s="57" t="s">
        <v>2</v>
      </c>
      <c r="C48" s="114"/>
      <c r="D48" s="55"/>
      <c r="E48" s="55"/>
      <c r="F48" s="55"/>
      <c r="H48" s="58" t="s">
        <v>66</v>
      </c>
      <c r="I48" s="58"/>
      <c r="K48" s="58"/>
      <c r="L48" s="58"/>
      <c r="M48" s="58"/>
      <c r="N48" s="58"/>
      <c r="O48" s="150"/>
      <c r="P48" s="49"/>
    </row>
    <row r="49" spans="1:16" s="50" customFormat="1" ht="16.5" customHeight="1">
      <c r="A49" s="57"/>
      <c r="B49" s="57"/>
      <c r="C49" s="57"/>
      <c r="D49" s="55"/>
      <c r="E49" s="55"/>
      <c r="F49" s="55"/>
      <c r="H49" s="58"/>
      <c r="I49" s="58"/>
      <c r="K49" s="58"/>
      <c r="L49" s="58"/>
      <c r="M49" s="58"/>
      <c r="N49" s="58"/>
      <c r="O49" s="58"/>
      <c r="P49" s="49"/>
    </row>
    <row r="50" spans="1:16" s="50" customFormat="1" ht="16.5" customHeight="1">
      <c r="A50" s="57"/>
      <c r="B50" s="57"/>
      <c r="C50" s="57"/>
      <c r="D50" s="55"/>
      <c r="E50" s="55"/>
      <c r="F50" s="55"/>
      <c r="H50" s="58"/>
      <c r="I50" s="58"/>
      <c r="K50" s="58"/>
      <c r="L50" s="58"/>
      <c r="M50" s="58"/>
      <c r="N50" s="58"/>
      <c r="O50" s="58"/>
      <c r="P50" s="49"/>
    </row>
    <row r="51" spans="1:16" s="50" customFormat="1" ht="16.5" customHeight="1">
      <c r="A51" s="57"/>
      <c r="B51" s="57"/>
      <c r="C51" s="57"/>
      <c r="D51" s="59"/>
      <c r="E51" s="59"/>
      <c r="F51" s="59"/>
      <c r="H51" s="58"/>
      <c r="I51" s="58"/>
      <c r="K51" s="40"/>
      <c r="L51" s="40"/>
      <c r="M51" s="40"/>
      <c r="N51" s="58"/>
      <c r="O51" s="58"/>
      <c r="P51" s="49"/>
    </row>
    <row r="52" spans="1:16" s="70" customFormat="1" ht="16.5" customHeight="1">
      <c r="A52" s="46"/>
      <c r="B52" s="41" t="e">
        <f>IF(#REF!&lt;&gt;"",#REF!,"")</f>
        <v>#REF!</v>
      </c>
      <c r="C52" s="46"/>
      <c r="D52" s="69"/>
      <c r="E52" s="69"/>
      <c r="F52" s="69"/>
      <c r="H52" s="74" t="e">
        <f>#REF!</f>
        <v>#REF!</v>
      </c>
      <c r="I52" s="74"/>
      <c r="K52" s="46"/>
      <c r="L52" s="46"/>
      <c r="M52" s="46"/>
      <c r="N52" s="41"/>
      <c r="O52" s="41"/>
      <c r="P52" s="71"/>
    </row>
    <row r="55" spans="1:16">
      <c r="C55" s="130"/>
    </row>
    <row r="56" spans="1:16">
      <c r="C56" s="130"/>
    </row>
    <row r="57" spans="1:16">
      <c r="C57" s="130"/>
    </row>
  </sheetData>
  <sheetProtection password="CFC0" sheet="1" objects="1" scenarios="1"/>
  <mergeCells count="16">
    <mergeCell ref="K9:K10"/>
    <mergeCell ref="L9:L10"/>
    <mergeCell ref="O8:O10"/>
    <mergeCell ref="G8:G10"/>
    <mergeCell ref="H8:H10"/>
    <mergeCell ref="J8:J10"/>
    <mergeCell ref="K8:L8"/>
    <mergeCell ref="N8:N10"/>
    <mergeCell ref="M8:M10"/>
    <mergeCell ref="I8:I10"/>
    <mergeCell ref="D8:F9"/>
    <mergeCell ref="A1:C1"/>
    <mergeCell ref="A2:C2"/>
    <mergeCell ref="A3:C3"/>
    <mergeCell ref="A8:A10"/>
    <mergeCell ref="B8:C10"/>
  </mergeCells>
  <printOptions horizontalCentered="1"/>
  <pageMargins left="0" right="0" top="0.23622047244094491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65"/>
  <sheetViews>
    <sheetView zoomScale="85" zoomScaleNormal="85" workbookViewId="0">
      <selection activeCell="A112" sqref="A112:XFD112"/>
    </sheetView>
  </sheetViews>
  <sheetFormatPr defaultColWidth="9.140625" defaultRowHeight="20.25" customHeight="1"/>
  <cols>
    <col min="1" max="1" width="5.140625" style="173" customWidth="1"/>
    <col min="2" max="2" width="7.42578125" style="173" bestFit="1" customWidth="1"/>
    <col min="3" max="3" width="8" style="173" bestFit="1" customWidth="1"/>
    <col min="4" max="4" width="26.85546875" style="174" customWidth="1"/>
    <col min="5" max="5" width="8.7109375" style="174" customWidth="1"/>
    <col min="6" max="6" width="13.140625" style="174" bestFit="1" customWidth="1"/>
    <col min="7" max="7" width="17.140625" style="175" customWidth="1"/>
    <col min="8" max="8" width="8.42578125" style="175" customWidth="1"/>
    <col min="9" max="9" width="39.5703125" style="174" customWidth="1"/>
    <col min="10" max="10" width="13.85546875" style="176" bestFit="1" customWidth="1"/>
    <col min="11" max="11" width="10" style="176" customWidth="1"/>
    <col min="12" max="12" width="26.7109375" style="176" bestFit="1" customWidth="1"/>
    <col min="13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138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2067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86" t="s">
        <v>8</v>
      </c>
      <c r="B7" s="286" t="s">
        <v>1445</v>
      </c>
      <c r="C7" s="286" t="s">
        <v>1446</v>
      </c>
      <c r="D7" s="289" t="s">
        <v>13</v>
      </c>
      <c r="E7" s="290"/>
      <c r="F7" s="286" t="s">
        <v>3</v>
      </c>
      <c r="G7" s="286" t="s">
        <v>1443</v>
      </c>
      <c r="H7" s="286" t="s">
        <v>149</v>
      </c>
      <c r="I7" s="286" t="s">
        <v>137</v>
      </c>
      <c r="J7" s="286" t="s">
        <v>1444</v>
      </c>
      <c r="K7" s="286" t="s">
        <v>9</v>
      </c>
    </row>
    <row r="8" spans="1:19" s="168" customFormat="1" ht="15.75" customHeight="1">
      <c r="A8" s="287"/>
      <c r="B8" s="287"/>
      <c r="C8" s="287"/>
      <c r="D8" s="291"/>
      <c r="E8" s="292"/>
      <c r="F8" s="287"/>
      <c r="G8" s="287"/>
      <c r="H8" s="287"/>
      <c r="I8" s="287"/>
      <c r="J8" s="287"/>
      <c r="K8" s="287"/>
    </row>
    <row r="9" spans="1:19" s="168" customFormat="1" ht="19.5" customHeight="1">
      <c r="A9" s="288"/>
      <c r="B9" s="288"/>
      <c r="C9" s="288"/>
      <c r="D9" s="293"/>
      <c r="E9" s="294"/>
      <c r="F9" s="288"/>
      <c r="G9" s="288"/>
      <c r="H9" s="288"/>
      <c r="I9" s="288"/>
      <c r="J9" s="288"/>
      <c r="K9" s="288"/>
    </row>
    <row r="10" spans="1:19" s="172" customFormat="1" ht="19.5" customHeight="1">
      <c r="A10" s="169">
        <v>1</v>
      </c>
      <c r="B10" s="188" t="s">
        <v>1907</v>
      </c>
      <c r="C10" s="187">
        <v>1</v>
      </c>
      <c r="D10" s="178" t="s">
        <v>530</v>
      </c>
      <c r="E10" s="179" t="s">
        <v>497</v>
      </c>
      <c r="F10" s="189" t="s">
        <v>2495</v>
      </c>
      <c r="G10" s="189" t="s">
        <v>153</v>
      </c>
      <c r="H10" s="189" t="s">
        <v>2107</v>
      </c>
      <c r="I10" s="170" t="s">
        <v>1883</v>
      </c>
      <c r="J10" s="170" t="s">
        <v>2065</v>
      </c>
      <c r="K10" s="190"/>
    </row>
    <row r="11" spans="1:19" s="172" customFormat="1" ht="19.5" customHeight="1">
      <c r="A11" s="169">
        <v>2</v>
      </c>
      <c r="B11" s="188" t="s">
        <v>1908</v>
      </c>
      <c r="C11" s="187">
        <v>1</v>
      </c>
      <c r="D11" s="178" t="s">
        <v>821</v>
      </c>
      <c r="E11" s="179" t="s">
        <v>497</v>
      </c>
      <c r="F11" s="189" t="s">
        <v>2389</v>
      </c>
      <c r="G11" s="189" t="s">
        <v>153</v>
      </c>
      <c r="H11" s="189" t="s">
        <v>2377</v>
      </c>
      <c r="I11" s="170" t="s">
        <v>1885</v>
      </c>
      <c r="J11" s="170" t="s">
        <v>2065</v>
      </c>
      <c r="K11" s="190"/>
    </row>
    <row r="12" spans="1:19" s="172" customFormat="1" ht="19.5" customHeight="1">
      <c r="A12" s="169">
        <v>3</v>
      </c>
      <c r="B12" s="188" t="s">
        <v>1909</v>
      </c>
      <c r="C12" s="187">
        <v>1</v>
      </c>
      <c r="D12" s="178" t="s">
        <v>451</v>
      </c>
      <c r="E12" s="179" t="s">
        <v>497</v>
      </c>
      <c r="F12" s="189" t="s">
        <v>2348</v>
      </c>
      <c r="G12" s="189" t="s">
        <v>153</v>
      </c>
      <c r="H12" s="189" t="s">
        <v>2103</v>
      </c>
      <c r="I12" s="170" t="s">
        <v>1897</v>
      </c>
      <c r="J12" s="170" t="s">
        <v>2065</v>
      </c>
      <c r="K12" s="190"/>
    </row>
    <row r="13" spans="1:19" s="172" customFormat="1" ht="19.5" customHeight="1">
      <c r="A13" s="169">
        <v>4</v>
      </c>
      <c r="B13" s="188" t="s">
        <v>1910</v>
      </c>
      <c r="C13" s="187">
        <v>1</v>
      </c>
      <c r="D13" s="178" t="s">
        <v>496</v>
      </c>
      <c r="E13" s="179" t="s">
        <v>497</v>
      </c>
      <c r="F13" s="189" t="s">
        <v>2496</v>
      </c>
      <c r="G13" s="189" t="s">
        <v>498</v>
      </c>
      <c r="H13" s="189" t="s">
        <v>2497</v>
      </c>
      <c r="I13" s="170" t="s">
        <v>1905</v>
      </c>
      <c r="J13" s="170" t="s">
        <v>2065</v>
      </c>
      <c r="K13" s="190"/>
    </row>
    <row r="14" spans="1:19" s="172" customFormat="1" ht="19.5" customHeight="1">
      <c r="A14" s="169">
        <v>5</v>
      </c>
      <c r="B14" s="188" t="s">
        <v>1911</v>
      </c>
      <c r="C14" s="187">
        <v>1</v>
      </c>
      <c r="D14" s="178" t="s">
        <v>534</v>
      </c>
      <c r="E14" s="179" t="s">
        <v>497</v>
      </c>
      <c r="F14" s="189" t="s">
        <v>2498</v>
      </c>
      <c r="G14" s="189" t="s">
        <v>153</v>
      </c>
      <c r="H14" s="189" t="s">
        <v>2317</v>
      </c>
      <c r="I14" s="170" t="s">
        <v>1883</v>
      </c>
      <c r="J14" s="170" t="s">
        <v>2065</v>
      </c>
      <c r="K14" s="190"/>
    </row>
    <row r="15" spans="1:19" s="172" customFormat="1" ht="19.5" customHeight="1">
      <c r="A15" s="169">
        <v>6</v>
      </c>
      <c r="B15" s="188" t="s">
        <v>1912</v>
      </c>
      <c r="C15" s="187">
        <v>1</v>
      </c>
      <c r="D15" s="178" t="s">
        <v>888</v>
      </c>
      <c r="E15" s="179" t="s">
        <v>889</v>
      </c>
      <c r="F15" s="189" t="s">
        <v>2499</v>
      </c>
      <c r="G15" s="189" t="s">
        <v>153</v>
      </c>
      <c r="H15" s="189" t="s">
        <v>2500</v>
      </c>
      <c r="I15" s="170" t="s">
        <v>1885</v>
      </c>
      <c r="J15" s="170" t="s">
        <v>2065</v>
      </c>
      <c r="K15" s="190"/>
    </row>
    <row r="16" spans="1:19" s="172" customFormat="1" ht="19.5" customHeight="1">
      <c r="A16" s="169">
        <v>7</v>
      </c>
      <c r="B16" s="188" t="s">
        <v>1913</v>
      </c>
      <c r="C16" s="187">
        <v>1</v>
      </c>
      <c r="D16" s="178" t="s">
        <v>267</v>
      </c>
      <c r="E16" s="179" t="s">
        <v>229</v>
      </c>
      <c r="F16" s="189" t="s">
        <v>2327</v>
      </c>
      <c r="G16" s="189" t="s">
        <v>269</v>
      </c>
      <c r="H16" s="189" t="s">
        <v>2328</v>
      </c>
      <c r="I16" s="170" t="s">
        <v>1892</v>
      </c>
      <c r="J16" s="170" t="s">
        <v>2065</v>
      </c>
      <c r="K16" s="190"/>
    </row>
    <row r="17" spans="1:13" s="172" customFormat="1" ht="19.5" customHeight="1">
      <c r="A17" s="169">
        <v>8</v>
      </c>
      <c r="B17" s="188" t="s">
        <v>1914</v>
      </c>
      <c r="C17" s="187">
        <v>1</v>
      </c>
      <c r="D17" s="178" t="s">
        <v>228</v>
      </c>
      <c r="E17" s="179" t="s">
        <v>229</v>
      </c>
      <c r="F17" s="189" t="s">
        <v>2501</v>
      </c>
      <c r="G17" s="189" t="s">
        <v>153</v>
      </c>
      <c r="H17" s="189" t="s">
        <v>2107</v>
      </c>
      <c r="I17" s="170" t="s">
        <v>1898</v>
      </c>
      <c r="J17" s="170" t="s">
        <v>2065</v>
      </c>
      <c r="K17" s="190"/>
    </row>
    <row r="18" spans="1:13" s="172" customFormat="1" ht="19.5" customHeight="1">
      <c r="A18" s="169">
        <v>9</v>
      </c>
      <c r="B18" s="188" t="s">
        <v>1915</v>
      </c>
      <c r="C18" s="187">
        <v>1</v>
      </c>
      <c r="D18" s="178" t="s">
        <v>822</v>
      </c>
      <c r="E18" s="179" t="s">
        <v>229</v>
      </c>
      <c r="F18" s="189" t="s">
        <v>2502</v>
      </c>
      <c r="G18" s="189" t="s">
        <v>823</v>
      </c>
      <c r="H18" s="189" t="s">
        <v>2377</v>
      </c>
      <c r="I18" s="170" t="s">
        <v>1885</v>
      </c>
      <c r="J18" s="170" t="s">
        <v>2065</v>
      </c>
      <c r="K18" s="190"/>
    </row>
    <row r="19" spans="1:13" s="172" customFormat="1" ht="19.5" customHeight="1">
      <c r="A19" s="169">
        <v>10</v>
      </c>
      <c r="B19" s="188" t="s">
        <v>1916</v>
      </c>
      <c r="C19" s="187">
        <v>1</v>
      </c>
      <c r="D19" s="178" t="s">
        <v>1906</v>
      </c>
      <c r="E19" s="179" t="s">
        <v>229</v>
      </c>
      <c r="F19" s="189" t="s">
        <v>2503</v>
      </c>
      <c r="G19" s="189" t="s">
        <v>153</v>
      </c>
      <c r="H19" s="189" t="s">
        <v>2504</v>
      </c>
      <c r="I19" s="170" t="s">
        <v>1897</v>
      </c>
      <c r="J19" s="170" t="s">
        <v>2065</v>
      </c>
      <c r="K19" s="190"/>
    </row>
    <row r="20" spans="1:13" s="172" customFormat="1" ht="19.5" customHeight="1">
      <c r="A20" s="169">
        <v>11</v>
      </c>
      <c r="B20" s="188" t="s">
        <v>1917</v>
      </c>
      <c r="C20" s="187">
        <v>1</v>
      </c>
      <c r="D20" s="178" t="s">
        <v>470</v>
      </c>
      <c r="E20" s="179" t="s">
        <v>471</v>
      </c>
      <c r="F20" s="189" t="s">
        <v>2505</v>
      </c>
      <c r="G20" s="189" t="s">
        <v>153</v>
      </c>
      <c r="H20" s="189" t="s">
        <v>2317</v>
      </c>
      <c r="I20" s="170" t="s">
        <v>1887</v>
      </c>
      <c r="J20" s="170" t="s">
        <v>2065</v>
      </c>
      <c r="K20" s="190"/>
    </row>
    <row r="21" spans="1:13" s="172" customFormat="1" ht="19.5" customHeight="1">
      <c r="A21" s="169">
        <v>12</v>
      </c>
      <c r="B21" s="188" t="s">
        <v>1918</v>
      </c>
      <c r="C21" s="187">
        <v>1</v>
      </c>
      <c r="D21" s="178" t="s">
        <v>884</v>
      </c>
      <c r="E21" s="179" t="s">
        <v>293</v>
      </c>
      <c r="F21" s="189" t="s">
        <v>2506</v>
      </c>
      <c r="G21" s="189" t="s">
        <v>153</v>
      </c>
      <c r="H21" s="189" t="s">
        <v>2507</v>
      </c>
      <c r="I21" s="170" t="s">
        <v>1885</v>
      </c>
      <c r="J21" s="170" t="s">
        <v>2065</v>
      </c>
      <c r="K21" s="190"/>
    </row>
    <row r="22" spans="1:13" s="172" customFormat="1" ht="19.5" customHeight="1">
      <c r="A22" s="169">
        <v>13</v>
      </c>
      <c r="B22" s="188" t="s">
        <v>1919</v>
      </c>
      <c r="C22" s="187">
        <v>1</v>
      </c>
      <c r="D22" s="178" t="s">
        <v>489</v>
      </c>
      <c r="E22" s="179" t="s">
        <v>293</v>
      </c>
      <c r="F22" s="189" t="s">
        <v>2508</v>
      </c>
      <c r="G22" s="189" t="s">
        <v>153</v>
      </c>
      <c r="H22" s="189" t="s">
        <v>2509</v>
      </c>
      <c r="I22" s="170" t="s">
        <v>1891</v>
      </c>
      <c r="J22" s="170" t="s">
        <v>2065</v>
      </c>
      <c r="K22" s="190"/>
    </row>
    <row r="23" spans="1:13" s="172" customFormat="1" ht="19.5" customHeight="1">
      <c r="A23" s="169">
        <v>14</v>
      </c>
      <c r="B23" s="188" t="s">
        <v>1920</v>
      </c>
      <c r="C23" s="187">
        <v>1</v>
      </c>
      <c r="D23" s="178" t="s">
        <v>826</v>
      </c>
      <c r="E23" s="179" t="s">
        <v>293</v>
      </c>
      <c r="F23" s="189" t="s">
        <v>2510</v>
      </c>
      <c r="G23" s="189" t="s">
        <v>227</v>
      </c>
      <c r="H23" s="189" t="s">
        <v>2377</v>
      </c>
      <c r="I23" s="170" t="s">
        <v>1885</v>
      </c>
      <c r="J23" s="170" t="s">
        <v>2065</v>
      </c>
      <c r="K23" s="190"/>
      <c r="L23" s="176"/>
      <c r="M23" s="176"/>
    </row>
    <row r="24" spans="1:13" s="172" customFormat="1" ht="19.5" customHeight="1">
      <c r="A24" s="169">
        <v>15</v>
      </c>
      <c r="B24" s="188" t="s">
        <v>1921</v>
      </c>
      <c r="C24" s="187">
        <v>1</v>
      </c>
      <c r="D24" s="178" t="s">
        <v>849</v>
      </c>
      <c r="E24" s="179" t="s">
        <v>850</v>
      </c>
      <c r="F24" s="189" t="s">
        <v>2511</v>
      </c>
      <c r="G24" s="189" t="s">
        <v>153</v>
      </c>
      <c r="H24" s="189" t="s">
        <v>2088</v>
      </c>
      <c r="I24" s="170" t="s">
        <v>1885</v>
      </c>
      <c r="J24" s="170" t="s">
        <v>2065</v>
      </c>
      <c r="K24" s="190"/>
    </row>
    <row r="25" spans="1:13" s="172" customFormat="1" ht="19.5" customHeight="1">
      <c r="A25" s="169">
        <v>16</v>
      </c>
      <c r="B25" s="188" t="s">
        <v>1922</v>
      </c>
      <c r="C25" s="187">
        <v>1</v>
      </c>
      <c r="D25" s="178" t="s">
        <v>827</v>
      </c>
      <c r="E25" s="179" t="s">
        <v>528</v>
      </c>
      <c r="F25" s="189" t="s">
        <v>2512</v>
      </c>
      <c r="G25" s="189" t="s">
        <v>269</v>
      </c>
      <c r="H25" s="189" t="s">
        <v>2377</v>
      </c>
      <c r="I25" s="170" t="s">
        <v>1885</v>
      </c>
      <c r="J25" s="170" t="s">
        <v>2065</v>
      </c>
      <c r="K25" s="190"/>
    </row>
    <row r="26" spans="1:13" s="172" customFormat="1" ht="19.5" customHeight="1">
      <c r="A26" s="169">
        <v>17</v>
      </c>
      <c r="B26" s="188" t="s">
        <v>1923</v>
      </c>
      <c r="C26" s="187">
        <v>1</v>
      </c>
      <c r="D26" s="178" t="s">
        <v>527</v>
      </c>
      <c r="E26" s="179" t="s">
        <v>528</v>
      </c>
      <c r="F26" s="189" t="s">
        <v>2513</v>
      </c>
      <c r="G26" s="189" t="s">
        <v>153</v>
      </c>
      <c r="H26" s="189" t="s">
        <v>2071</v>
      </c>
      <c r="I26" s="170" t="s">
        <v>1883</v>
      </c>
      <c r="J26" s="170" t="s">
        <v>2065</v>
      </c>
      <c r="K26" s="190"/>
    </row>
    <row r="27" spans="1:13" s="172" customFormat="1" ht="19.5" customHeight="1">
      <c r="A27" s="169">
        <v>18</v>
      </c>
      <c r="B27" s="188" t="s">
        <v>1924</v>
      </c>
      <c r="C27" s="187">
        <v>1</v>
      </c>
      <c r="D27" s="178" t="s">
        <v>299</v>
      </c>
      <c r="E27" s="179" t="s">
        <v>528</v>
      </c>
      <c r="F27" s="189" t="s">
        <v>2354</v>
      </c>
      <c r="G27" s="189" t="s">
        <v>153</v>
      </c>
      <c r="H27" s="189" t="s">
        <v>2088</v>
      </c>
      <c r="I27" s="170" t="s">
        <v>1885</v>
      </c>
      <c r="J27" s="170" t="s">
        <v>2065</v>
      </c>
      <c r="K27" s="190"/>
    </row>
    <row r="28" spans="1:13" s="172" customFormat="1" ht="19.5" customHeight="1">
      <c r="A28" s="169">
        <v>1</v>
      </c>
      <c r="B28" s="188" t="s">
        <v>1925</v>
      </c>
      <c r="C28" s="187">
        <v>2</v>
      </c>
      <c r="D28" s="178" t="s">
        <v>449</v>
      </c>
      <c r="E28" s="179" t="s">
        <v>528</v>
      </c>
      <c r="F28" s="189" t="s">
        <v>2349</v>
      </c>
      <c r="G28" s="189" t="s">
        <v>153</v>
      </c>
      <c r="H28" s="189" t="s">
        <v>2350</v>
      </c>
      <c r="I28" s="170" t="s">
        <v>1897</v>
      </c>
      <c r="J28" s="170" t="s">
        <v>2065</v>
      </c>
      <c r="K28" s="190"/>
    </row>
    <row r="29" spans="1:13" s="172" customFormat="1" ht="19.5" customHeight="1">
      <c r="A29" s="169">
        <v>2</v>
      </c>
      <c r="B29" s="188" t="s">
        <v>1926</v>
      </c>
      <c r="C29" s="187">
        <v>2</v>
      </c>
      <c r="D29" s="178" t="s">
        <v>862</v>
      </c>
      <c r="E29" s="179" t="s">
        <v>718</v>
      </c>
      <c r="F29" s="189" t="s">
        <v>2087</v>
      </c>
      <c r="G29" s="189" t="s">
        <v>856</v>
      </c>
      <c r="H29" s="189" t="s">
        <v>2088</v>
      </c>
      <c r="I29" s="170" t="s">
        <v>1885</v>
      </c>
      <c r="J29" s="170" t="s">
        <v>2065</v>
      </c>
      <c r="K29" s="190"/>
    </row>
    <row r="30" spans="1:13" s="172" customFormat="1" ht="19.5" customHeight="1">
      <c r="A30" s="169">
        <v>3</v>
      </c>
      <c r="B30" s="188" t="s">
        <v>1927</v>
      </c>
      <c r="C30" s="187">
        <v>2</v>
      </c>
      <c r="D30" s="178" t="s">
        <v>854</v>
      </c>
      <c r="E30" s="179" t="s">
        <v>718</v>
      </c>
      <c r="F30" s="189" t="s">
        <v>2514</v>
      </c>
      <c r="G30" s="189" t="s">
        <v>153</v>
      </c>
      <c r="H30" s="189" t="s">
        <v>2088</v>
      </c>
      <c r="I30" s="170" t="s">
        <v>1885</v>
      </c>
      <c r="J30" s="170" t="s">
        <v>2065</v>
      </c>
      <c r="K30" s="190"/>
    </row>
    <row r="31" spans="1:13" s="319" customFormat="1" ht="19.5" customHeight="1">
      <c r="A31" s="320">
        <v>4</v>
      </c>
      <c r="B31" s="321" t="s">
        <v>1928</v>
      </c>
      <c r="C31" s="315">
        <v>2</v>
      </c>
      <c r="D31" s="316" t="s">
        <v>806</v>
      </c>
      <c r="E31" s="317" t="s">
        <v>736</v>
      </c>
      <c r="F31" s="322" t="s">
        <v>2515</v>
      </c>
      <c r="G31" s="322" t="s">
        <v>807</v>
      </c>
      <c r="H31" s="322" t="s">
        <v>2516</v>
      </c>
      <c r="I31" s="318" t="s">
        <v>1397</v>
      </c>
      <c r="J31" s="318" t="s">
        <v>2065</v>
      </c>
      <c r="K31" s="323"/>
    </row>
    <row r="32" spans="1:13" s="172" customFormat="1" ht="19.5" customHeight="1">
      <c r="A32" s="169">
        <v>5</v>
      </c>
      <c r="B32" s="188" t="s">
        <v>1929</v>
      </c>
      <c r="C32" s="187">
        <v>2</v>
      </c>
      <c r="D32" s="178" t="s">
        <v>824</v>
      </c>
      <c r="E32" s="179" t="s">
        <v>736</v>
      </c>
      <c r="F32" s="189" t="s">
        <v>2517</v>
      </c>
      <c r="G32" s="189" t="s">
        <v>825</v>
      </c>
      <c r="H32" s="189" t="s">
        <v>2377</v>
      </c>
      <c r="I32" s="170" t="s">
        <v>1885</v>
      </c>
      <c r="J32" s="170" t="s">
        <v>2065</v>
      </c>
      <c r="K32" s="190"/>
    </row>
    <row r="33" spans="1:13" s="172" customFormat="1" ht="19.5" customHeight="1">
      <c r="A33" s="169">
        <v>6</v>
      </c>
      <c r="B33" s="188" t="s">
        <v>1930</v>
      </c>
      <c r="C33" s="187">
        <v>2</v>
      </c>
      <c r="D33" s="178" t="s">
        <v>861</v>
      </c>
      <c r="E33" s="179" t="s">
        <v>466</v>
      </c>
      <c r="F33" s="189" t="s">
        <v>2518</v>
      </c>
      <c r="G33" s="189" t="s">
        <v>227</v>
      </c>
      <c r="H33" s="189" t="s">
        <v>2088</v>
      </c>
      <c r="I33" s="170" t="s">
        <v>1885</v>
      </c>
      <c r="J33" s="170" t="s">
        <v>2065</v>
      </c>
      <c r="K33" s="190"/>
    </row>
    <row r="34" spans="1:13" s="172" customFormat="1" ht="19.5" customHeight="1">
      <c r="A34" s="169">
        <v>7</v>
      </c>
      <c r="B34" s="188" t="s">
        <v>1931</v>
      </c>
      <c r="C34" s="187">
        <v>2</v>
      </c>
      <c r="D34" s="178" t="s">
        <v>261</v>
      </c>
      <c r="E34" s="179" t="s">
        <v>466</v>
      </c>
      <c r="F34" s="189" t="s">
        <v>2519</v>
      </c>
      <c r="G34" s="189" t="s">
        <v>153</v>
      </c>
      <c r="H34" s="189" t="s">
        <v>2352</v>
      </c>
      <c r="I34" s="170" t="s">
        <v>1887</v>
      </c>
      <c r="J34" s="170" t="s">
        <v>2065</v>
      </c>
      <c r="K34" s="190"/>
    </row>
    <row r="35" spans="1:13" s="319" customFormat="1" ht="19.5" customHeight="1">
      <c r="A35" s="320">
        <v>8</v>
      </c>
      <c r="B35" s="321" t="s">
        <v>1932</v>
      </c>
      <c r="C35" s="315">
        <v>2</v>
      </c>
      <c r="D35" s="316" t="s">
        <v>803</v>
      </c>
      <c r="E35" s="317" t="s">
        <v>804</v>
      </c>
      <c r="F35" s="322" t="s">
        <v>2369</v>
      </c>
      <c r="G35" s="322" t="s">
        <v>153</v>
      </c>
      <c r="H35" s="322" t="s">
        <v>2370</v>
      </c>
      <c r="I35" s="318" t="s">
        <v>1397</v>
      </c>
      <c r="J35" s="318" t="s">
        <v>2065</v>
      </c>
      <c r="K35" s="323"/>
    </row>
    <row r="36" spans="1:13" s="172" customFormat="1" ht="19.5" customHeight="1">
      <c r="A36" s="169">
        <v>9</v>
      </c>
      <c r="B36" s="188" t="s">
        <v>1933</v>
      </c>
      <c r="C36" s="187">
        <v>2</v>
      </c>
      <c r="D36" s="178" t="s">
        <v>852</v>
      </c>
      <c r="E36" s="179" t="s">
        <v>468</v>
      </c>
      <c r="F36" s="189" t="s">
        <v>2520</v>
      </c>
      <c r="G36" s="189" t="s">
        <v>153</v>
      </c>
      <c r="H36" s="189" t="s">
        <v>2088</v>
      </c>
      <c r="I36" s="170" t="s">
        <v>1885</v>
      </c>
      <c r="J36" s="170" t="s">
        <v>2065</v>
      </c>
      <c r="K36" s="190"/>
    </row>
    <row r="37" spans="1:13" s="172" customFormat="1" ht="19.5" customHeight="1">
      <c r="A37" s="169">
        <v>10</v>
      </c>
      <c r="B37" s="188" t="s">
        <v>1934</v>
      </c>
      <c r="C37" s="187">
        <v>2</v>
      </c>
      <c r="D37" s="178" t="s">
        <v>467</v>
      </c>
      <c r="E37" s="179" t="s">
        <v>468</v>
      </c>
      <c r="F37" s="189" t="s">
        <v>2521</v>
      </c>
      <c r="G37" s="189" t="s">
        <v>153</v>
      </c>
      <c r="H37" s="189" t="s">
        <v>2352</v>
      </c>
      <c r="I37" s="170" t="s">
        <v>1887</v>
      </c>
      <c r="J37" s="170" t="s">
        <v>2065</v>
      </c>
      <c r="K37" s="190"/>
    </row>
    <row r="38" spans="1:13" s="172" customFormat="1" ht="19.5" customHeight="1">
      <c r="A38" s="169">
        <v>11</v>
      </c>
      <c r="B38" s="188" t="s">
        <v>1935</v>
      </c>
      <c r="C38" s="187">
        <v>2</v>
      </c>
      <c r="D38" s="178" t="s">
        <v>847</v>
      </c>
      <c r="E38" s="179" t="s">
        <v>260</v>
      </c>
      <c r="F38" s="189" t="s">
        <v>2091</v>
      </c>
      <c r="G38" s="189" t="s">
        <v>153</v>
      </c>
      <c r="H38" s="189" t="s">
        <v>2088</v>
      </c>
      <c r="I38" s="170" t="s">
        <v>1885</v>
      </c>
      <c r="J38" s="170" t="s">
        <v>2065</v>
      </c>
      <c r="K38" s="190"/>
    </row>
    <row r="39" spans="1:13" s="172" customFormat="1" ht="19.5" customHeight="1">
      <c r="A39" s="169">
        <v>12</v>
      </c>
      <c r="B39" s="188" t="s">
        <v>1936</v>
      </c>
      <c r="C39" s="187">
        <v>2</v>
      </c>
      <c r="D39" s="178" t="s">
        <v>2063</v>
      </c>
      <c r="E39" s="179" t="s">
        <v>260</v>
      </c>
      <c r="F39" s="189" t="s">
        <v>2522</v>
      </c>
      <c r="G39" s="189" t="s">
        <v>856</v>
      </c>
      <c r="H39" s="189" t="s">
        <v>2523</v>
      </c>
      <c r="I39" s="170" t="s">
        <v>1891</v>
      </c>
      <c r="J39" s="170" t="s">
        <v>2065</v>
      </c>
      <c r="K39" s="190"/>
    </row>
    <row r="40" spans="1:13" s="172" customFormat="1" ht="19.5" customHeight="1">
      <c r="A40" s="169">
        <v>13</v>
      </c>
      <c r="B40" s="188" t="s">
        <v>1937</v>
      </c>
      <c r="C40" s="187">
        <v>2</v>
      </c>
      <c r="D40" s="178" t="s">
        <v>880</v>
      </c>
      <c r="E40" s="179" t="s">
        <v>260</v>
      </c>
      <c r="F40" s="189" t="s">
        <v>2524</v>
      </c>
      <c r="G40" s="189" t="s">
        <v>153</v>
      </c>
      <c r="H40" s="189" t="s">
        <v>2395</v>
      </c>
      <c r="I40" s="170" t="s">
        <v>1885</v>
      </c>
      <c r="J40" s="170" t="s">
        <v>2065</v>
      </c>
      <c r="K40" s="190"/>
    </row>
    <row r="41" spans="1:13" s="172" customFormat="1" ht="19.5" customHeight="1">
      <c r="A41" s="169">
        <v>14</v>
      </c>
      <c r="B41" s="188" t="s">
        <v>1938</v>
      </c>
      <c r="C41" s="187">
        <v>2</v>
      </c>
      <c r="D41" s="178" t="s">
        <v>460</v>
      </c>
      <c r="E41" s="179" t="s">
        <v>260</v>
      </c>
      <c r="F41" s="189" t="s">
        <v>2525</v>
      </c>
      <c r="G41" s="189" t="s">
        <v>153</v>
      </c>
      <c r="H41" s="189" t="s">
        <v>2324</v>
      </c>
      <c r="I41" s="170" t="s">
        <v>1887</v>
      </c>
      <c r="J41" s="170" t="s">
        <v>2065</v>
      </c>
      <c r="K41" s="190"/>
    </row>
    <row r="42" spans="1:13" s="172" customFormat="1" ht="19.5" customHeight="1">
      <c r="A42" s="169">
        <v>15</v>
      </c>
      <c r="B42" s="188" t="s">
        <v>1939</v>
      </c>
      <c r="C42" s="187">
        <v>2</v>
      </c>
      <c r="D42" s="178" t="s">
        <v>877</v>
      </c>
      <c r="E42" s="179" t="s">
        <v>314</v>
      </c>
      <c r="F42" s="189" t="s">
        <v>2339</v>
      </c>
      <c r="G42" s="189" t="s">
        <v>153</v>
      </c>
      <c r="H42" s="189" t="s">
        <v>2395</v>
      </c>
      <c r="I42" s="170" t="s">
        <v>1885</v>
      </c>
      <c r="J42" s="170" t="s">
        <v>2065</v>
      </c>
      <c r="K42" s="190"/>
    </row>
    <row r="43" spans="1:13" s="172" customFormat="1" ht="19.5" customHeight="1">
      <c r="A43" s="169">
        <v>16</v>
      </c>
      <c r="B43" s="188" t="s">
        <v>1940</v>
      </c>
      <c r="C43" s="187">
        <v>2</v>
      </c>
      <c r="D43" s="178" t="s">
        <v>979</v>
      </c>
      <c r="E43" s="179" t="s">
        <v>314</v>
      </c>
      <c r="F43" s="189" t="s">
        <v>2526</v>
      </c>
      <c r="G43" s="189" t="s">
        <v>980</v>
      </c>
      <c r="H43" s="189" t="s">
        <v>2374</v>
      </c>
      <c r="I43" s="170" t="s">
        <v>1888</v>
      </c>
      <c r="J43" s="170" t="s">
        <v>2065</v>
      </c>
      <c r="K43" s="190"/>
    </row>
    <row r="44" spans="1:13" s="172" customFormat="1" ht="19.5" customHeight="1">
      <c r="A44" s="169">
        <v>17</v>
      </c>
      <c r="B44" s="188" t="s">
        <v>1941</v>
      </c>
      <c r="C44" s="187">
        <v>2</v>
      </c>
      <c r="D44" s="178" t="s">
        <v>302</v>
      </c>
      <c r="E44" s="179" t="s">
        <v>314</v>
      </c>
      <c r="F44" s="189" t="s">
        <v>2527</v>
      </c>
      <c r="G44" s="189" t="s">
        <v>153</v>
      </c>
      <c r="H44" s="189" t="s">
        <v>2071</v>
      </c>
      <c r="I44" s="170" t="s">
        <v>1890</v>
      </c>
      <c r="J44" s="170" t="s">
        <v>2065</v>
      </c>
      <c r="K44" s="190"/>
    </row>
    <row r="45" spans="1:13" s="172" customFormat="1" ht="19.5" customHeight="1">
      <c r="A45" s="169">
        <v>18</v>
      </c>
      <c r="B45" s="188" t="s">
        <v>1942</v>
      </c>
      <c r="C45" s="187">
        <v>2</v>
      </c>
      <c r="D45" s="178" t="s">
        <v>874</v>
      </c>
      <c r="E45" s="179" t="s">
        <v>314</v>
      </c>
      <c r="F45" s="189" t="s">
        <v>2528</v>
      </c>
      <c r="G45" s="189" t="s">
        <v>153</v>
      </c>
      <c r="H45" s="189" t="s">
        <v>2395</v>
      </c>
      <c r="I45" s="170" t="s">
        <v>1885</v>
      </c>
      <c r="J45" s="170" t="s">
        <v>2065</v>
      </c>
      <c r="K45" s="190"/>
      <c r="L45" s="176"/>
      <c r="M45" s="176"/>
    </row>
    <row r="46" spans="1:13" s="172" customFormat="1" ht="19.5" customHeight="1">
      <c r="A46" s="169">
        <v>1</v>
      </c>
      <c r="B46" s="188" t="s">
        <v>1943</v>
      </c>
      <c r="C46" s="187">
        <v>3</v>
      </c>
      <c r="D46" s="178" t="s">
        <v>492</v>
      </c>
      <c r="E46" s="179" t="s">
        <v>314</v>
      </c>
      <c r="F46" s="189" t="s">
        <v>2529</v>
      </c>
      <c r="G46" s="189" t="s">
        <v>153</v>
      </c>
      <c r="H46" s="189" t="s">
        <v>2530</v>
      </c>
      <c r="I46" s="170" t="s">
        <v>1891</v>
      </c>
      <c r="J46" s="170" t="s">
        <v>2066</v>
      </c>
      <c r="K46" s="190"/>
    </row>
    <row r="47" spans="1:13" s="172" customFormat="1" ht="19.5" customHeight="1">
      <c r="A47" s="169">
        <v>2</v>
      </c>
      <c r="B47" s="188" t="s">
        <v>1944</v>
      </c>
      <c r="C47" s="187">
        <v>3</v>
      </c>
      <c r="D47" s="178" t="s">
        <v>860</v>
      </c>
      <c r="E47" s="179" t="s">
        <v>503</v>
      </c>
      <c r="F47" s="189" t="s">
        <v>2531</v>
      </c>
      <c r="G47" s="189" t="s">
        <v>856</v>
      </c>
      <c r="H47" s="189" t="s">
        <v>2088</v>
      </c>
      <c r="I47" s="170" t="s">
        <v>1885</v>
      </c>
      <c r="J47" s="170" t="s">
        <v>2066</v>
      </c>
      <c r="K47" s="190"/>
    </row>
    <row r="48" spans="1:13" s="172" customFormat="1" ht="19.5" customHeight="1">
      <c r="A48" s="169">
        <v>3</v>
      </c>
      <c r="B48" s="188" t="s">
        <v>1945</v>
      </c>
      <c r="C48" s="187">
        <v>3</v>
      </c>
      <c r="D48" s="178" t="s">
        <v>473</v>
      </c>
      <c r="E48" s="179" t="s">
        <v>348</v>
      </c>
      <c r="F48" s="189" t="s">
        <v>2532</v>
      </c>
      <c r="G48" s="189" t="s">
        <v>153</v>
      </c>
      <c r="H48" s="189" t="s">
        <v>2069</v>
      </c>
      <c r="I48" s="170" t="s">
        <v>1887</v>
      </c>
      <c r="J48" s="170" t="s">
        <v>2066</v>
      </c>
      <c r="K48" s="190"/>
    </row>
    <row r="49" spans="1:13" s="172" customFormat="1" ht="19.5" customHeight="1">
      <c r="A49" s="169">
        <v>4</v>
      </c>
      <c r="B49" s="188" t="s">
        <v>1946</v>
      </c>
      <c r="C49" s="187">
        <v>3</v>
      </c>
      <c r="D49" s="178" t="s">
        <v>454</v>
      </c>
      <c r="E49" s="179" t="s">
        <v>348</v>
      </c>
      <c r="F49" s="189" t="s">
        <v>2533</v>
      </c>
      <c r="G49" s="189" t="s">
        <v>153</v>
      </c>
      <c r="H49" s="189" t="s">
        <v>2534</v>
      </c>
      <c r="I49" s="170" t="s">
        <v>1897</v>
      </c>
      <c r="J49" s="170" t="s">
        <v>2066</v>
      </c>
      <c r="K49" s="190"/>
    </row>
    <row r="50" spans="1:13" s="172" customFormat="1" ht="19.5" customHeight="1">
      <c r="A50" s="169">
        <v>5</v>
      </c>
      <c r="B50" s="188" t="s">
        <v>1947</v>
      </c>
      <c r="C50" s="187">
        <v>3</v>
      </c>
      <c r="D50" s="178" t="s">
        <v>878</v>
      </c>
      <c r="E50" s="179" t="s">
        <v>348</v>
      </c>
      <c r="F50" s="189" t="s">
        <v>2535</v>
      </c>
      <c r="G50" s="189" t="s">
        <v>382</v>
      </c>
      <c r="H50" s="189" t="s">
        <v>2395</v>
      </c>
      <c r="I50" s="170" t="s">
        <v>1885</v>
      </c>
      <c r="J50" s="170" t="s">
        <v>2066</v>
      </c>
      <c r="K50" s="190"/>
    </row>
    <row r="51" spans="1:13" s="172" customFormat="1" ht="19.5" customHeight="1">
      <c r="A51" s="169">
        <v>6</v>
      </c>
      <c r="B51" s="188" t="s">
        <v>1948</v>
      </c>
      <c r="C51" s="187">
        <v>3</v>
      </c>
      <c r="D51" s="178" t="s">
        <v>472</v>
      </c>
      <c r="E51" s="179" t="s">
        <v>196</v>
      </c>
      <c r="F51" s="189" t="s">
        <v>2536</v>
      </c>
      <c r="G51" s="189" t="s">
        <v>153</v>
      </c>
      <c r="H51" s="189" t="s">
        <v>2100</v>
      </c>
      <c r="I51" s="170" t="s">
        <v>1887</v>
      </c>
      <c r="J51" s="170" t="s">
        <v>2066</v>
      </c>
      <c r="K51" s="190"/>
    </row>
    <row r="52" spans="1:13" s="172" customFormat="1" ht="19.5" customHeight="1">
      <c r="A52" s="169">
        <v>7</v>
      </c>
      <c r="B52" s="188" t="s">
        <v>1949</v>
      </c>
      <c r="C52" s="187">
        <v>3</v>
      </c>
      <c r="D52" s="178" t="s">
        <v>461</v>
      </c>
      <c r="E52" s="179" t="s">
        <v>196</v>
      </c>
      <c r="F52" s="189" t="s">
        <v>2537</v>
      </c>
      <c r="G52" s="189" t="s">
        <v>462</v>
      </c>
      <c r="H52" s="189" t="s">
        <v>2538</v>
      </c>
      <c r="I52" s="170" t="s">
        <v>1887</v>
      </c>
      <c r="J52" s="170" t="s">
        <v>2066</v>
      </c>
      <c r="K52" s="190"/>
    </row>
    <row r="53" spans="1:13" s="172" customFormat="1" ht="19.5" customHeight="1">
      <c r="A53" s="169">
        <v>8</v>
      </c>
      <c r="B53" s="188" t="s">
        <v>1950</v>
      </c>
      <c r="C53" s="187">
        <v>3</v>
      </c>
      <c r="D53" s="178" t="s">
        <v>486</v>
      </c>
      <c r="E53" s="179" t="s">
        <v>196</v>
      </c>
      <c r="F53" s="189" t="s">
        <v>2106</v>
      </c>
      <c r="G53" s="189" t="s">
        <v>153</v>
      </c>
      <c r="H53" s="189" t="s">
        <v>2539</v>
      </c>
      <c r="I53" s="170" t="s">
        <v>1891</v>
      </c>
      <c r="J53" s="170" t="s">
        <v>2066</v>
      </c>
      <c r="K53" s="190"/>
    </row>
    <row r="54" spans="1:13" s="172" customFormat="1" ht="19.5" customHeight="1">
      <c r="A54" s="169">
        <v>9</v>
      </c>
      <c r="B54" s="188" t="s">
        <v>1951</v>
      </c>
      <c r="C54" s="187">
        <v>3</v>
      </c>
      <c r="D54" s="178" t="s">
        <v>311</v>
      </c>
      <c r="E54" s="179" t="s">
        <v>196</v>
      </c>
      <c r="F54" s="189" t="s">
        <v>2376</v>
      </c>
      <c r="G54" s="189" t="s">
        <v>215</v>
      </c>
      <c r="H54" s="189" t="s">
        <v>2377</v>
      </c>
      <c r="I54" s="170" t="s">
        <v>1885</v>
      </c>
      <c r="J54" s="170" t="s">
        <v>2066</v>
      </c>
      <c r="K54" s="190"/>
      <c r="L54" s="176"/>
      <c r="M54" s="176"/>
    </row>
    <row r="55" spans="1:13" s="172" customFormat="1" ht="19.5" customHeight="1">
      <c r="A55" s="169">
        <v>10</v>
      </c>
      <c r="B55" s="188" t="s">
        <v>1952</v>
      </c>
      <c r="C55" s="187">
        <v>3</v>
      </c>
      <c r="D55" s="178" t="s">
        <v>998</v>
      </c>
      <c r="E55" s="179" t="s">
        <v>196</v>
      </c>
      <c r="F55" s="189" t="s">
        <v>2540</v>
      </c>
      <c r="G55" s="189" t="s">
        <v>153</v>
      </c>
      <c r="H55" s="189" t="s">
        <v>2324</v>
      </c>
      <c r="I55" s="170" t="s">
        <v>1886</v>
      </c>
      <c r="J55" s="170" t="s">
        <v>2066</v>
      </c>
      <c r="K55" s="190"/>
      <c r="L55" s="176"/>
      <c r="M55" s="176"/>
    </row>
    <row r="56" spans="1:13" s="172" customFormat="1" ht="19.5" customHeight="1">
      <c r="A56" s="169">
        <v>11</v>
      </c>
      <c r="B56" s="188" t="s">
        <v>1953</v>
      </c>
      <c r="C56" s="187">
        <v>3</v>
      </c>
      <c r="D56" s="191" t="s">
        <v>1304</v>
      </c>
      <c r="E56" s="179" t="s">
        <v>196</v>
      </c>
      <c r="F56" s="189" t="s">
        <v>2541</v>
      </c>
      <c r="G56" s="190" t="s">
        <v>153</v>
      </c>
      <c r="H56" s="189" t="s">
        <v>2107</v>
      </c>
      <c r="I56" s="170" t="s">
        <v>1891</v>
      </c>
      <c r="J56" s="170" t="s">
        <v>2066</v>
      </c>
      <c r="K56" s="190"/>
    </row>
    <row r="57" spans="1:13" s="172" customFormat="1" ht="19.5" customHeight="1">
      <c r="A57" s="169">
        <v>12</v>
      </c>
      <c r="B57" s="188" t="s">
        <v>1954</v>
      </c>
      <c r="C57" s="187">
        <v>3</v>
      </c>
      <c r="D57" s="178" t="s">
        <v>866</v>
      </c>
      <c r="E57" s="179" t="s">
        <v>867</v>
      </c>
      <c r="F57" s="189" t="s">
        <v>2382</v>
      </c>
      <c r="G57" s="189" t="s">
        <v>227</v>
      </c>
      <c r="H57" s="189" t="s">
        <v>2383</v>
      </c>
      <c r="I57" s="170" t="s">
        <v>1885</v>
      </c>
      <c r="J57" s="170" t="s">
        <v>2066</v>
      </c>
      <c r="K57" s="190"/>
    </row>
    <row r="58" spans="1:13" s="172" customFormat="1" ht="19.5" customHeight="1">
      <c r="A58" s="169">
        <v>13</v>
      </c>
      <c r="B58" s="188" t="s">
        <v>1955</v>
      </c>
      <c r="C58" s="187">
        <v>3</v>
      </c>
      <c r="D58" s="178" t="s">
        <v>866</v>
      </c>
      <c r="E58" s="179" t="s">
        <v>867</v>
      </c>
      <c r="F58" s="189" t="s">
        <v>2382</v>
      </c>
      <c r="G58" s="189" t="s">
        <v>227</v>
      </c>
      <c r="H58" s="189" t="s">
        <v>2383</v>
      </c>
      <c r="I58" s="170" t="s">
        <v>1885</v>
      </c>
      <c r="J58" s="170" t="s">
        <v>2066</v>
      </c>
      <c r="K58" s="190"/>
    </row>
    <row r="59" spans="1:13" s="172" customFormat="1" ht="19.5" customHeight="1">
      <c r="A59" s="169">
        <v>14</v>
      </c>
      <c r="B59" s="188" t="s">
        <v>1956</v>
      </c>
      <c r="C59" s="187">
        <v>3</v>
      </c>
      <c r="D59" s="178" t="s">
        <v>234</v>
      </c>
      <c r="E59" s="179" t="s">
        <v>200</v>
      </c>
      <c r="F59" s="189" t="s">
        <v>2090</v>
      </c>
      <c r="G59" s="189" t="s">
        <v>153</v>
      </c>
      <c r="H59" s="189" t="s">
        <v>2507</v>
      </c>
      <c r="I59" s="170" t="s">
        <v>1885</v>
      </c>
      <c r="J59" s="170" t="s">
        <v>2066</v>
      </c>
      <c r="K59" s="190"/>
    </row>
    <row r="60" spans="1:13" s="172" customFormat="1" ht="19.5" customHeight="1">
      <c r="A60" s="169">
        <v>15</v>
      </c>
      <c r="B60" s="188" t="s">
        <v>1957</v>
      </c>
      <c r="C60" s="187">
        <v>3</v>
      </c>
      <c r="D60" s="178" t="s">
        <v>265</v>
      </c>
      <c r="E60" s="179" t="s">
        <v>200</v>
      </c>
      <c r="F60" s="189" t="s">
        <v>2329</v>
      </c>
      <c r="G60" s="189" t="s">
        <v>153</v>
      </c>
      <c r="H60" s="189" t="s">
        <v>2107</v>
      </c>
      <c r="I60" s="170" t="s">
        <v>1892</v>
      </c>
      <c r="J60" s="170" t="s">
        <v>2066</v>
      </c>
      <c r="K60" s="190"/>
    </row>
    <row r="61" spans="1:13" s="172" customFormat="1" ht="19.5" customHeight="1">
      <c r="A61" s="169">
        <v>16</v>
      </c>
      <c r="B61" s="188" t="s">
        <v>1958</v>
      </c>
      <c r="C61" s="187">
        <v>3</v>
      </c>
      <c r="D61" s="178" t="s">
        <v>199</v>
      </c>
      <c r="E61" s="179" t="s">
        <v>200</v>
      </c>
      <c r="F61" s="189" t="s">
        <v>2542</v>
      </c>
      <c r="G61" s="189" t="s">
        <v>164</v>
      </c>
      <c r="H61" s="189" t="s">
        <v>2340</v>
      </c>
      <c r="I61" s="170" t="s">
        <v>1896</v>
      </c>
      <c r="J61" s="170" t="s">
        <v>2066</v>
      </c>
      <c r="K61" s="190"/>
    </row>
    <row r="62" spans="1:13" s="172" customFormat="1" ht="19.5" customHeight="1">
      <c r="A62" s="169">
        <v>17</v>
      </c>
      <c r="B62" s="188" t="s">
        <v>1959</v>
      </c>
      <c r="C62" s="187">
        <v>3</v>
      </c>
      <c r="D62" s="178" t="s">
        <v>830</v>
      </c>
      <c r="E62" s="179" t="s">
        <v>207</v>
      </c>
      <c r="F62" s="189" t="s">
        <v>2543</v>
      </c>
      <c r="G62" s="189" t="s">
        <v>153</v>
      </c>
      <c r="H62" s="189" t="s">
        <v>2377</v>
      </c>
      <c r="I62" s="170" t="s">
        <v>1885</v>
      </c>
      <c r="J62" s="170" t="s">
        <v>2066</v>
      </c>
      <c r="K62" s="190"/>
    </row>
    <row r="63" spans="1:13" s="172" customFormat="1" ht="19.5" customHeight="1">
      <c r="A63" s="169">
        <v>18</v>
      </c>
      <c r="B63" s="188" t="s">
        <v>1960</v>
      </c>
      <c r="C63" s="187">
        <v>3</v>
      </c>
      <c r="D63" s="178" t="s">
        <v>206</v>
      </c>
      <c r="E63" s="179" t="s">
        <v>207</v>
      </c>
      <c r="F63" s="189" t="s">
        <v>2544</v>
      </c>
      <c r="G63" s="189" t="s">
        <v>153</v>
      </c>
      <c r="H63" s="189" t="s">
        <v>2319</v>
      </c>
      <c r="I63" s="170" t="s">
        <v>1896</v>
      </c>
      <c r="J63" s="170" t="s">
        <v>2066</v>
      </c>
      <c r="K63" s="190"/>
    </row>
    <row r="64" spans="1:13" s="172" customFormat="1" ht="19.5" customHeight="1">
      <c r="A64" s="169">
        <v>19</v>
      </c>
      <c r="B64" s="188" t="s">
        <v>1961</v>
      </c>
      <c r="C64" s="187">
        <v>3</v>
      </c>
      <c r="D64" s="178" t="s">
        <v>876</v>
      </c>
      <c r="E64" s="179" t="s">
        <v>195</v>
      </c>
      <c r="F64" s="189" t="s">
        <v>2545</v>
      </c>
      <c r="G64" s="189" t="s">
        <v>153</v>
      </c>
      <c r="H64" s="189" t="s">
        <v>2395</v>
      </c>
      <c r="I64" s="170" t="s">
        <v>1885</v>
      </c>
      <c r="J64" s="170" t="s">
        <v>2066</v>
      </c>
      <c r="K64" s="190"/>
    </row>
    <row r="65" spans="1:13" s="172" customFormat="1" ht="19.5" customHeight="1">
      <c r="A65" s="169">
        <v>20</v>
      </c>
      <c r="B65" s="188" t="s">
        <v>1962</v>
      </c>
      <c r="C65" s="187">
        <v>3</v>
      </c>
      <c r="D65" s="178" t="s">
        <v>875</v>
      </c>
      <c r="E65" s="179" t="s">
        <v>195</v>
      </c>
      <c r="F65" s="189" t="s">
        <v>2546</v>
      </c>
      <c r="G65" s="189" t="s">
        <v>153</v>
      </c>
      <c r="H65" s="189" t="s">
        <v>2395</v>
      </c>
      <c r="I65" s="170" t="s">
        <v>1885</v>
      </c>
      <c r="J65" s="170" t="s">
        <v>2066</v>
      </c>
      <c r="K65" s="190"/>
    </row>
    <row r="66" spans="1:13" s="172" customFormat="1" ht="19.5" customHeight="1">
      <c r="A66" s="169">
        <v>21</v>
      </c>
      <c r="B66" s="188" t="s">
        <v>1963</v>
      </c>
      <c r="C66" s="187">
        <v>3</v>
      </c>
      <c r="D66" s="178" t="s">
        <v>488</v>
      </c>
      <c r="E66" s="179" t="s">
        <v>195</v>
      </c>
      <c r="F66" s="189" t="s">
        <v>2547</v>
      </c>
      <c r="G66" s="189" t="s">
        <v>153</v>
      </c>
      <c r="H66" s="189" t="s">
        <v>2548</v>
      </c>
      <c r="I66" s="170" t="s">
        <v>1891</v>
      </c>
      <c r="J66" s="170" t="s">
        <v>2066</v>
      </c>
      <c r="K66" s="190"/>
    </row>
    <row r="67" spans="1:13" s="172" customFormat="1" ht="19.5" customHeight="1">
      <c r="A67" s="169">
        <v>22</v>
      </c>
      <c r="B67" s="188" t="s">
        <v>1964</v>
      </c>
      <c r="C67" s="187">
        <v>3</v>
      </c>
      <c r="D67" s="178" t="s">
        <v>977</v>
      </c>
      <c r="E67" s="179" t="s">
        <v>195</v>
      </c>
      <c r="F67" s="189" t="s">
        <v>2101</v>
      </c>
      <c r="G67" s="189" t="s">
        <v>153</v>
      </c>
      <c r="H67" s="189" t="s">
        <v>2100</v>
      </c>
      <c r="I67" s="170" t="s">
        <v>1888</v>
      </c>
      <c r="J67" s="170" t="s">
        <v>2066</v>
      </c>
      <c r="K67" s="190"/>
      <c r="L67" s="176"/>
      <c r="M67" s="176"/>
    </row>
    <row r="68" spans="1:13" s="172" customFormat="1" ht="19.5" customHeight="1">
      <c r="A68" s="169">
        <v>23</v>
      </c>
      <c r="B68" s="188" t="s">
        <v>1965</v>
      </c>
      <c r="C68" s="187">
        <v>3</v>
      </c>
      <c r="D68" s="178" t="s">
        <v>201</v>
      </c>
      <c r="E68" s="179" t="s">
        <v>195</v>
      </c>
      <c r="F68" s="189" t="s">
        <v>2549</v>
      </c>
      <c r="G68" s="189" t="s">
        <v>153</v>
      </c>
      <c r="H68" s="189" t="s">
        <v>2319</v>
      </c>
      <c r="I68" s="170" t="s">
        <v>1896</v>
      </c>
      <c r="J68" s="170" t="s">
        <v>2066</v>
      </c>
      <c r="K68" s="190"/>
    </row>
    <row r="69" spans="1:13" s="172" customFormat="1" ht="19.5" customHeight="1">
      <c r="A69" s="169">
        <v>24</v>
      </c>
      <c r="B69" s="188" t="s">
        <v>1966</v>
      </c>
      <c r="C69" s="187">
        <v>3</v>
      </c>
      <c r="D69" s="178" t="s">
        <v>813</v>
      </c>
      <c r="E69" s="179" t="s">
        <v>351</v>
      </c>
      <c r="F69" s="189" t="s">
        <v>2550</v>
      </c>
      <c r="G69" s="189" t="s">
        <v>153</v>
      </c>
      <c r="H69" s="189" t="s">
        <v>2551</v>
      </c>
      <c r="I69" s="170" t="s">
        <v>1890</v>
      </c>
      <c r="J69" s="170" t="s">
        <v>2066</v>
      </c>
      <c r="K69" s="190"/>
    </row>
    <row r="70" spans="1:13" s="172" customFormat="1" ht="19.5" customHeight="1">
      <c r="A70" s="169">
        <v>25</v>
      </c>
      <c r="B70" s="188" t="s">
        <v>1967</v>
      </c>
      <c r="C70" s="187">
        <v>3</v>
      </c>
      <c r="D70" s="178" t="s">
        <v>537</v>
      </c>
      <c r="E70" s="179" t="s">
        <v>354</v>
      </c>
      <c r="F70" s="189" t="s">
        <v>2552</v>
      </c>
      <c r="G70" s="189" t="s">
        <v>153</v>
      </c>
      <c r="H70" s="189" t="s">
        <v>2553</v>
      </c>
      <c r="I70" s="170" t="s">
        <v>1883</v>
      </c>
      <c r="J70" s="170" t="s">
        <v>2066</v>
      </c>
      <c r="K70" s="190"/>
    </row>
    <row r="71" spans="1:13" s="172" customFormat="1" ht="19.5" customHeight="1">
      <c r="A71" s="169">
        <v>26</v>
      </c>
      <c r="B71" s="188" t="s">
        <v>1968</v>
      </c>
      <c r="C71" s="187">
        <v>3</v>
      </c>
      <c r="D71" s="178" t="s">
        <v>886</v>
      </c>
      <c r="E71" s="179" t="s">
        <v>354</v>
      </c>
      <c r="F71" s="189" t="s">
        <v>2554</v>
      </c>
      <c r="G71" s="189" t="s">
        <v>153</v>
      </c>
      <c r="H71" s="189" t="s">
        <v>2500</v>
      </c>
      <c r="I71" s="170" t="s">
        <v>1885</v>
      </c>
      <c r="J71" s="170" t="s">
        <v>2066</v>
      </c>
      <c r="K71" s="190"/>
      <c r="L71" s="176"/>
      <c r="M71" s="176"/>
    </row>
    <row r="72" spans="1:13" s="172" customFormat="1" ht="19.5" customHeight="1">
      <c r="A72" s="169">
        <v>27</v>
      </c>
      <c r="B72" s="188" t="s">
        <v>1969</v>
      </c>
      <c r="C72" s="187">
        <v>3</v>
      </c>
      <c r="D72" s="178" t="s">
        <v>1297</v>
      </c>
      <c r="E72" s="179" t="s">
        <v>354</v>
      </c>
      <c r="F72" s="189" t="s">
        <v>2555</v>
      </c>
      <c r="G72" s="189" t="s">
        <v>227</v>
      </c>
      <c r="H72" s="189" t="s">
        <v>2556</v>
      </c>
      <c r="I72" s="170" t="s">
        <v>1905</v>
      </c>
      <c r="J72" s="170" t="s">
        <v>2066</v>
      </c>
      <c r="K72" s="190"/>
    </row>
    <row r="73" spans="1:13" s="172" customFormat="1" ht="19.5" customHeight="1">
      <c r="A73" s="169">
        <v>28</v>
      </c>
      <c r="B73" s="188" t="s">
        <v>1970</v>
      </c>
      <c r="C73" s="187">
        <v>3</v>
      </c>
      <c r="D73" s="178" t="s">
        <v>220</v>
      </c>
      <c r="E73" s="179" t="s">
        <v>221</v>
      </c>
      <c r="F73" s="189" t="s">
        <v>2557</v>
      </c>
      <c r="G73" s="189" t="s">
        <v>153</v>
      </c>
      <c r="H73" s="189" t="s">
        <v>2077</v>
      </c>
      <c r="I73" s="170" t="s">
        <v>1898</v>
      </c>
      <c r="J73" s="170" t="s">
        <v>2066</v>
      </c>
      <c r="K73" s="190"/>
    </row>
    <row r="74" spans="1:13" s="172" customFormat="1" ht="19.5" customHeight="1">
      <c r="A74" s="169">
        <v>29</v>
      </c>
      <c r="B74" s="188" t="s">
        <v>1971</v>
      </c>
      <c r="C74" s="187">
        <v>3</v>
      </c>
      <c r="D74" s="178" t="s">
        <v>474</v>
      </c>
      <c r="E74" s="179" t="s">
        <v>221</v>
      </c>
      <c r="F74" s="189" t="s">
        <v>2558</v>
      </c>
      <c r="G74" s="189" t="s">
        <v>475</v>
      </c>
      <c r="H74" s="189" t="s">
        <v>2069</v>
      </c>
      <c r="I74" s="170" t="s">
        <v>1887</v>
      </c>
      <c r="J74" s="170" t="s">
        <v>2066</v>
      </c>
      <c r="K74" s="190"/>
    </row>
    <row r="75" spans="1:13" s="172" customFormat="1" ht="19.5" customHeight="1">
      <c r="A75" s="169">
        <v>30</v>
      </c>
      <c r="B75" s="188" t="s">
        <v>1972</v>
      </c>
      <c r="C75" s="187">
        <v>3</v>
      </c>
      <c r="D75" s="178" t="s">
        <v>963</v>
      </c>
      <c r="E75" s="179" t="s">
        <v>221</v>
      </c>
      <c r="F75" s="189" t="s">
        <v>2559</v>
      </c>
      <c r="G75" s="189" t="s">
        <v>153</v>
      </c>
      <c r="H75" s="189" t="s">
        <v>2143</v>
      </c>
      <c r="I75" s="170" t="s">
        <v>1420</v>
      </c>
      <c r="J75" s="170" t="s">
        <v>2066</v>
      </c>
      <c r="K75" s="190" t="s">
        <v>1084</v>
      </c>
    </row>
    <row r="76" spans="1:13" s="172" customFormat="1" ht="19.5" customHeight="1">
      <c r="A76" s="169">
        <v>1</v>
      </c>
      <c r="B76" s="188" t="s">
        <v>1973</v>
      </c>
      <c r="C76" s="187">
        <v>4</v>
      </c>
      <c r="D76" s="178" t="s">
        <v>437</v>
      </c>
      <c r="E76" s="179" t="s">
        <v>221</v>
      </c>
      <c r="F76" s="189" t="s">
        <v>2560</v>
      </c>
      <c r="G76" s="189" t="s">
        <v>153</v>
      </c>
      <c r="H76" s="189" t="s">
        <v>2100</v>
      </c>
      <c r="I76" s="170" t="s">
        <v>1894</v>
      </c>
      <c r="J76" s="170" t="s">
        <v>2066</v>
      </c>
      <c r="K76" s="190"/>
    </row>
    <row r="77" spans="1:13" s="172" customFormat="1" ht="19.5" customHeight="1">
      <c r="A77" s="169">
        <v>2</v>
      </c>
      <c r="B77" s="188" t="s">
        <v>1974</v>
      </c>
      <c r="C77" s="187">
        <v>4</v>
      </c>
      <c r="D77" s="178" t="s">
        <v>828</v>
      </c>
      <c r="E77" s="179" t="s">
        <v>829</v>
      </c>
      <c r="F77" s="189" t="s">
        <v>2561</v>
      </c>
      <c r="G77" s="189" t="s">
        <v>153</v>
      </c>
      <c r="H77" s="189" t="s">
        <v>2377</v>
      </c>
      <c r="I77" s="170" t="s">
        <v>1885</v>
      </c>
      <c r="J77" s="170" t="s">
        <v>2066</v>
      </c>
      <c r="K77" s="190"/>
    </row>
    <row r="78" spans="1:13" s="172" customFormat="1" ht="19.5" customHeight="1">
      <c r="A78" s="169">
        <v>3</v>
      </c>
      <c r="B78" s="188" t="s">
        <v>1975</v>
      </c>
      <c r="C78" s="187">
        <v>4</v>
      </c>
      <c r="D78" s="178" t="s">
        <v>194</v>
      </c>
      <c r="E78" s="179" t="s">
        <v>247</v>
      </c>
      <c r="F78" s="189" t="s">
        <v>2562</v>
      </c>
      <c r="G78" s="189" t="s">
        <v>153</v>
      </c>
      <c r="H78" s="189" t="s">
        <v>2105</v>
      </c>
      <c r="I78" s="170" t="s">
        <v>1887</v>
      </c>
      <c r="J78" s="170" t="s">
        <v>2066</v>
      </c>
      <c r="K78" s="190"/>
    </row>
    <row r="79" spans="1:13" s="172" customFormat="1" ht="19.5" customHeight="1">
      <c r="A79" s="169">
        <v>4</v>
      </c>
      <c r="B79" s="188" t="s">
        <v>1976</v>
      </c>
      <c r="C79" s="187">
        <v>4</v>
      </c>
      <c r="D79" s="178" t="s">
        <v>455</v>
      </c>
      <c r="E79" s="179" t="s">
        <v>247</v>
      </c>
      <c r="F79" s="189" t="s">
        <v>2563</v>
      </c>
      <c r="G79" s="189" t="s">
        <v>153</v>
      </c>
      <c r="H79" s="189" t="s">
        <v>2564</v>
      </c>
      <c r="I79" s="170" t="s">
        <v>1897</v>
      </c>
      <c r="J79" s="170" t="s">
        <v>2066</v>
      </c>
      <c r="K79" s="190"/>
    </row>
    <row r="80" spans="1:13" s="172" customFormat="1" ht="19.5" customHeight="1">
      <c r="A80" s="169">
        <v>5</v>
      </c>
      <c r="B80" s="188" t="s">
        <v>1977</v>
      </c>
      <c r="C80" s="187">
        <v>4</v>
      </c>
      <c r="D80" s="178" t="s">
        <v>831</v>
      </c>
      <c r="E80" s="179" t="s">
        <v>609</v>
      </c>
      <c r="F80" s="189" t="s">
        <v>2565</v>
      </c>
      <c r="G80" s="189" t="s">
        <v>153</v>
      </c>
      <c r="H80" s="189" t="s">
        <v>2377</v>
      </c>
      <c r="I80" s="170" t="s">
        <v>1885</v>
      </c>
      <c r="J80" s="170" t="s">
        <v>2066</v>
      </c>
      <c r="K80" s="190"/>
    </row>
    <row r="81" spans="1:13" s="172" customFormat="1" ht="19.5" customHeight="1">
      <c r="A81" s="169">
        <v>6</v>
      </c>
      <c r="B81" s="188" t="s">
        <v>1978</v>
      </c>
      <c r="C81" s="187">
        <v>4</v>
      </c>
      <c r="D81" s="178" t="s">
        <v>815</v>
      </c>
      <c r="E81" s="179" t="s">
        <v>223</v>
      </c>
      <c r="F81" s="189" t="s">
        <v>2566</v>
      </c>
      <c r="G81" s="189" t="s">
        <v>153</v>
      </c>
      <c r="H81" s="189" t="s">
        <v>2319</v>
      </c>
      <c r="I81" s="170" t="s">
        <v>1890</v>
      </c>
      <c r="J81" s="170" t="s">
        <v>2066</v>
      </c>
      <c r="K81" s="190"/>
    </row>
    <row r="82" spans="1:13" s="172" customFormat="1" ht="19.5" customHeight="1">
      <c r="A82" s="169">
        <v>7</v>
      </c>
      <c r="B82" s="188" t="s">
        <v>1979</v>
      </c>
      <c r="C82" s="187">
        <v>4</v>
      </c>
      <c r="D82" s="178" t="s">
        <v>270</v>
      </c>
      <c r="E82" s="179" t="s">
        <v>223</v>
      </c>
      <c r="F82" s="189" t="s">
        <v>2567</v>
      </c>
      <c r="G82" s="189" t="s">
        <v>153</v>
      </c>
      <c r="H82" s="189" t="s">
        <v>2317</v>
      </c>
      <c r="I82" s="170" t="s">
        <v>1883</v>
      </c>
      <c r="J82" s="170" t="s">
        <v>2066</v>
      </c>
      <c r="K82" s="190"/>
    </row>
    <row r="83" spans="1:13" s="172" customFormat="1" ht="19.5" customHeight="1">
      <c r="A83" s="169">
        <v>8</v>
      </c>
      <c r="B83" s="188" t="s">
        <v>1980</v>
      </c>
      <c r="C83" s="187">
        <v>4</v>
      </c>
      <c r="D83" s="178" t="s">
        <v>222</v>
      </c>
      <c r="E83" s="179" t="s">
        <v>223</v>
      </c>
      <c r="F83" s="189" t="s">
        <v>2315</v>
      </c>
      <c r="G83" s="189" t="s">
        <v>224</v>
      </c>
      <c r="H83" s="189" t="s">
        <v>2314</v>
      </c>
      <c r="I83" s="170" t="s">
        <v>1898</v>
      </c>
      <c r="J83" s="170" t="s">
        <v>2066</v>
      </c>
      <c r="K83" s="190"/>
    </row>
    <row r="84" spans="1:13" s="172" customFormat="1" ht="19.5" customHeight="1">
      <c r="A84" s="169">
        <v>9</v>
      </c>
      <c r="B84" s="188" t="s">
        <v>1981</v>
      </c>
      <c r="C84" s="187">
        <v>4</v>
      </c>
      <c r="D84" s="178" t="s">
        <v>447</v>
      </c>
      <c r="E84" s="179" t="s">
        <v>605</v>
      </c>
      <c r="F84" s="189" t="s">
        <v>2070</v>
      </c>
      <c r="G84" s="189" t="s">
        <v>153</v>
      </c>
      <c r="H84" s="189" t="s">
        <v>2071</v>
      </c>
      <c r="I84" s="170" t="s">
        <v>1897</v>
      </c>
      <c r="J84" s="170" t="s">
        <v>2066</v>
      </c>
      <c r="K84" s="190"/>
    </row>
    <row r="85" spans="1:13" s="172" customFormat="1" ht="19.5" customHeight="1">
      <c r="A85" s="169">
        <v>10</v>
      </c>
      <c r="B85" s="188" t="s">
        <v>1982</v>
      </c>
      <c r="C85" s="187">
        <v>4</v>
      </c>
      <c r="D85" s="178" t="s">
        <v>208</v>
      </c>
      <c r="E85" s="179" t="s">
        <v>431</v>
      </c>
      <c r="F85" s="189" t="s">
        <v>2568</v>
      </c>
      <c r="G85" s="189" t="s">
        <v>153</v>
      </c>
      <c r="H85" s="189" t="s">
        <v>2534</v>
      </c>
      <c r="I85" s="170" t="s">
        <v>1884</v>
      </c>
      <c r="J85" s="170" t="s">
        <v>2066</v>
      </c>
      <c r="K85" s="190"/>
    </row>
    <row r="86" spans="1:13" s="172" customFormat="1" ht="19.5" customHeight="1">
      <c r="A86" s="169">
        <v>11</v>
      </c>
      <c r="B86" s="188" t="s">
        <v>1983</v>
      </c>
      <c r="C86" s="187">
        <v>4</v>
      </c>
      <c r="D86" s="178" t="s">
        <v>811</v>
      </c>
      <c r="E86" s="179" t="s">
        <v>812</v>
      </c>
      <c r="F86" s="189" t="s">
        <v>2569</v>
      </c>
      <c r="G86" s="189" t="s">
        <v>153</v>
      </c>
      <c r="H86" s="189" t="s">
        <v>2071</v>
      </c>
      <c r="I86" s="170" t="s">
        <v>1890</v>
      </c>
      <c r="J86" s="170" t="s">
        <v>2066</v>
      </c>
      <c r="K86" s="190"/>
    </row>
    <row r="87" spans="1:13" s="172" customFormat="1" ht="19.5" customHeight="1">
      <c r="A87" s="169">
        <v>12</v>
      </c>
      <c r="B87" s="188" t="s">
        <v>1984</v>
      </c>
      <c r="C87" s="187">
        <v>4</v>
      </c>
      <c r="D87" s="178" t="s">
        <v>859</v>
      </c>
      <c r="E87" s="179" t="s">
        <v>580</v>
      </c>
      <c r="F87" s="189" t="s">
        <v>2570</v>
      </c>
      <c r="G87" s="189" t="s">
        <v>153</v>
      </c>
      <c r="H87" s="189" t="s">
        <v>2088</v>
      </c>
      <c r="I87" s="170" t="s">
        <v>1885</v>
      </c>
      <c r="J87" s="170" t="s">
        <v>2066</v>
      </c>
      <c r="K87" s="190"/>
    </row>
    <row r="88" spans="1:13" s="172" customFormat="1" ht="19.5" customHeight="1">
      <c r="A88" s="169">
        <v>13</v>
      </c>
      <c r="B88" s="188" t="s">
        <v>1985</v>
      </c>
      <c r="C88" s="187">
        <v>4</v>
      </c>
      <c r="D88" s="178" t="s">
        <v>469</v>
      </c>
      <c r="E88" s="179" t="s">
        <v>231</v>
      </c>
      <c r="F88" s="189" t="s">
        <v>2571</v>
      </c>
      <c r="G88" s="189" t="s">
        <v>227</v>
      </c>
      <c r="H88" s="189" t="s">
        <v>2332</v>
      </c>
      <c r="I88" s="170" t="s">
        <v>1887</v>
      </c>
      <c r="J88" s="170" t="s">
        <v>2066</v>
      </c>
      <c r="K88" s="190"/>
    </row>
    <row r="89" spans="1:13" s="172" customFormat="1" ht="19.5" customHeight="1">
      <c r="A89" s="169">
        <v>14</v>
      </c>
      <c r="B89" s="188" t="s">
        <v>1986</v>
      </c>
      <c r="C89" s="187">
        <v>4</v>
      </c>
      <c r="D89" s="178" t="s">
        <v>485</v>
      </c>
      <c r="E89" s="179" t="s">
        <v>231</v>
      </c>
      <c r="F89" s="189" t="s">
        <v>2572</v>
      </c>
      <c r="G89" s="189" t="s">
        <v>153</v>
      </c>
      <c r="H89" s="189" t="s">
        <v>2332</v>
      </c>
      <c r="I89" s="170" t="s">
        <v>1891</v>
      </c>
      <c r="J89" s="170" t="s">
        <v>2066</v>
      </c>
      <c r="K89" s="190"/>
    </row>
    <row r="90" spans="1:13" s="172" customFormat="1" ht="19.5" customHeight="1">
      <c r="A90" s="169">
        <v>15</v>
      </c>
      <c r="B90" s="188" t="s">
        <v>1987</v>
      </c>
      <c r="C90" s="187">
        <v>4</v>
      </c>
      <c r="D90" s="178" t="s">
        <v>672</v>
      </c>
      <c r="E90" s="179" t="s">
        <v>231</v>
      </c>
      <c r="F90" s="189" t="s">
        <v>2089</v>
      </c>
      <c r="G90" s="189" t="s">
        <v>269</v>
      </c>
      <c r="H90" s="189" t="s">
        <v>2088</v>
      </c>
      <c r="I90" s="170" t="s">
        <v>1885</v>
      </c>
      <c r="J90" s="170" t="s">
        <v>2066</v>
      </c>
      <c r="K90" s="190"/>
    </row>
    <row r="91" spans="1:13" s="172" customFormat="1" ht="19.5" customHeight="1">
      <c r="A91" s="169">
        <v>16</v>
      </c>
      <c r="B91" s="188" t="s">
        <v>1988</v>
      </c>
      <c r="C91" s="187">
        <v>4</v>
      </c>
      <c r="D91" s="178" t="s">
        <v>487</v>
      </c>
      <c r="E91" s="179" t="s">
        <v>231</v>
      </c>
      <c r="F91" s="189" t="s">
        <v>2355</v>
      </c>
      <c r="G91" s="189" t="s">
        <v>153</v>
      </c>
      <c r="H91" s="189" t="s">
        <v>2356</v>
      </c>
      <c r="I91" s="170" t="s">
        <v>1891</v>
      </c>
      <c r="J91" s="170" t="s">
        <v>2066</v>
      </c>
      <c r="K91" s="190"/>
    </row>
    <row r="92" spans="1:13" s="172" customFormat="1" ht="19.5" customHeight="1">
      <c r="A92" s="169">
        <v>17</v>
      </c>
      <c r="B92" s="188" t="s">
        <v>1989</v>
      </c>
      <c r="C92" s="187">
        <v>4</v>
      </c>
      <c r="D92" s="178" t="s">
        <v>870</v>
      </c>
      <c r="E92" s="179" t="s">
        <v>231</v>
      </c>
      <c r="F92" s="189" t="s">
        <v>2573</v>
      </c>
      <c r="G92" s="189" t="s">
        <v>153</v>
      </c>
      <c r="H92" s="189" t="s">
        <v>2395</v>
      </c>
      <c r="I92" s="170" t="s">
        <v>1885</v>
      </c>
      <c r="J92" s="170" t="s">
        <v>2066</v>
      </c>
      <c r="K92" s="190"/>
      <c r="L92" s="176"/>
      <c r="M92" s="176"/>
    </row>
    <row r="93" spans="1:13" s="172" customFormat="1" ht="19.5" customHeight="1">
      <c r="A93" s="169">
        <v>18</v>
      </c>
      <c r="B93" s="188" t="s">
        <v>1990</v>
      </c>
      <c r="C93" s="187">
        <v>4</v>
      </c>
      <c r="D93" s="178" t="s">
        <v>888</v>
      </c>
      <c r="E93" s="179" t="s">
        <v>231</v>
      </c>
      <c r="F93" s="189" t="s">
        <v>2574</v>
      </c>
      <c r="G93" s="189" t="s">
        <v>153</v>
      </c>
      <c r="H93" s="189" t="s">
        <v>2500</v>
      </c>
      <c r="I93" s="170" t="s">
        <v>1885</v>
      </c>
      <c r="J93" s="170" t="s">
        <v>2066</v>
      </c>
      <c r="K93" s="190"/>
      <c r="L93" s="176"/>
      <c r="M93" s="176"/>
    </row>
    <row r="94" spans="1:13" s="319" customFormat="1" ht="19.5" customHeight="1">
      <c r="A94" s="320">
        <v>19</v>
      </c>
      <c r="B94" s="321" t="s">
        <v>1991</v>
      </c>
      <c r="C94" s="315">
        <v>4</v>
      </c>
      <c r="D94" s="316" t="s">
        <v>1083</v>
      </c>
      <c r="E94" s="317" t="s">
        <v>231</v>
      </c>
      <c r="F94" s="322" t="s">
        <v>2575</v>
      </c>
      <c r="G94" s="322" t="s">
        <v>153</v>
      </c>
      <c r="H94" s="322" t="s">
        <v>2132</v>
      </c>
      <c r="I94" s="318" t="s">
        <v>1397</v>
      </c>
      <c r="J94" s="318" t="s">
        <v>2066</v>
      </c>
      <c r="K94" s="323" t="s">
        <v>1084</v>
      </c>
    </row>
    <row r="95" spans="1:13" s="172" customFormat="1" ht="19.5" customHeight="1">
      <c r="A95" s="169">
        <v>20</v>
      </c>
      <c r="B95" s="188" t="s">
        <v>1992</v>
      </c>
      <c r="C95" s="187">
        <v>4</v>
      </c>
      <c r="D95" s="178" t="s">
        <v>453</v>
      </c>
      <c r="E95" s="179" t="s">
        <v>459</v>
      </c>
      <c r="F95" s="189" t="s">
        <v>2576</v>
      </c>
      <c r="G95" s="189" t="s">
        <v>153</v>
      </c>
      <c r="H95" s="189" t="s">
        <v>2577</v>
      </c>
      <c r="I95" s="170" t="s">
        <v>1897</v>
      </c>
      <c r="J95" s="170" t="s">
        <v>2066</v>
      </c>
      <c r="K95" s="190"/>
    </row>
    <row r="96" spans="1:13" s="172" customFormat="1" ht="19.5" customHeight="1">
      <c r="A96" s="169">
        <v>21</v>
      </c>
      <c r="B96" s="188" t="s">
        <v>1993</v>
      </c>
      <c r="C96" s="187">
        <v>4</v>
      </c>
      <c r="D96" s="178" t="s">
        <v>458</v>
      </c>
      <c r="E96" s="179" t="s">
        <v>459</v>
      </c>
      <c r="F96" s="189" t="s">
        <v>2578</v>
      </c>
      <c r="G96" s="189" t="s">
        <v>153</v>
      </c>
      <c r="H96" s="189" t="s">
        <v>2516</v>
      </c>
      <c r="I96" s="170" t="s">
        <v>1893</v>
      </c>
      <c r="J96" s="170" t="s">
        <v>2066</v>
      </c>
      <c r="K96" s="190"/>
    </row>
    <row r="97" spans="1:13" s="172" customFormat="1" ht="19.5" customHeight="1">
      <c r="A97" s="169">
        <v>22</v>
      </c>
      <c r="B97" s="188" t="s">
        <v>1994</v>
      </c>
      <c r="C97" s="187">
        <v>4</v>
      </c>
      <c r="D97" s="178" t="s">
        <v>855</v>
      </c>
      <c r="E97" s="179" t="s">
        <v>459</v>
      </c>
      <c r="F97" s="189" t="s">
        <v>2090</v>
      </c>
      <c r="G97" s="189" t="s">
        <v>856</v>
      </c>
      <c r="H97" s="189" t="s">
        <v>2088</v>
      </c>
      <c r="I97" s="170" t="s">
        <v>1885</v>
      </c>
      <c r="J97" s="170" t="s">
        <v>2066</v>
      </c>
      <c r="K97" s="190"/>
    </row>
    <row r="98" spans="1:13" s="172" customFormat="1" ht="19.5" customHeight="1">
      <c r="A98" s="169">
        <v>23</v>
      </c>
      <c r="B98" s="188" t="s">
        <v>1995</v>
      </c>
      <c r="C98" s="187">
        <v>4</v>
      </c>
      <c r="D98" s="178" t="s">
        <v>883</v>
      </c>
      <c r="E98" s="179" t="s">
        <v>459</v>
      </c>
      <c r="F98" s="189" t="s">
        <v>2579</v>
      </c>
      <c r="G98" s="189" t="s">
        <v>153</v>
      </c>
      <c r="H98" s="189" t="s">
        <v>2395</v>
      </c>
      <c r="I98" s="170" t="s">
        <v>1885</v>
      </c>
      <c r="J98" s="170" t="s">
        <v>2066</v>
      </c>
      <c r="K98" s="190"/>
    </row>
    <row r="99" spans="1:13" s="172" customFormat="1" ht="19.5" customHeight="1">
      <c r="A99" s="169">
        <v>24</v>
      </c>
      <c r="B99" s="188" t="s">
        <v>1996</v>
      </c>
      <c r="C99" s="187">
        <v>4</v>
      </c>
      <c r="D99" s="178" t="s">
        <v>448</v>
      </c>
      <c r="E99" s="179" t="s">
        <v>459</v>
      </c>
      <c r="F99" s="189" t="s">
        <v>2346</v>
      </c>
      <c r="G99" s="189" t="s">
        <v>153</v>
      </c>
      <c r="H99" s="189" t="s">
        <v>2075</v>
      </c>
      <c r="I99" s="170" t="s">
        <v>1897</v>
      </c>
      <c r="J99" s="170" t="s">
        <v>2066</v>
      </c>
      <c r="K99" s="190"/>
    </row>
    <row r="100" spans="1:13" s="172" customFormat="1" ht="19.5" customHeight="1">
      <c r="A100" s="169">
        <v>25</v>
      </c>
      <c r="B100" s="188" t="s">
        <v>1997</v>
      </c>
      <c r="C100" s="187">
        <v>4</v>
      </c>
      <c r="D100" s="178" t="s">
        <v>872</v>
      </c>
      <c r="E100" s="179" t="s">
        <v>873</v>
      </c>
      <c r="F100" s="189" t="s">
        <v>2580</v>
      </c>
      <c r="G100" s="189" t="s">
        <v>153</v>
      </c>
      <c r="H100" s="189" t="s">
        <v>2395</v>
      </c>
      <c r="I100" s="170" t="s">
        <v>1885</v>
      </c>
      <c r="J100" s="170" t="s">
        <v>2066</v>
      </c>
      <c r="K100" s="190"/>
    </row>
    <row r="101" spans="1:13" s="172" customFormat="1" ht="19.5" customHeight="1">
      <c r="A101" s="169">
        <v>26</v>
      </c>
      <c r="B101" s="188" t="s">
        <v>1998</v>
      </c>
      <c r="C101" s="187">
        <v>4</v>
      </c>
      <c r="D101" s="178" t="s">
        <v>452</v>
      </c>
      <c r="E101" s="179" t="s">
        <v>262</v>
      </c>
      <c r="F101" s="189" t="s">
        <v>2072</v>
      </c>
      <c r="G101" s="189" t="s">
        <v>153</v>
      </c>
      <c r="H101" s="189" t="s">
        <v>2107</v>
      </c>
      <c r="I101" s="170" t="s">
        <v>1897</v>
      </c>
      <c r="J101" s="170" t="s">
        <v>2066</v>
      </c>
      <c r="K101" s="190"/>
    </row>
    <row r="102" spans="1:13" s="172" customFormat="1" ht="19.5" customHeight="1">
      <c r="A102" s="169">
        <v>27</v>
      </c>
      <c r="B102" s="188" t="s">
        <v>1999</v>
      </c>
      <c r="C102" s="187">
        <v>4</v>
      </c>
      <c r="D102" s="178" t="s">
        <v>832</v>
      </c>
      <c r="E102" s="179" t="s">
        <v>251</v>
      </c>
      <c r="F102" s="189" t="s">
        <v>2581</v>
      </c>
      <c r="G102" s="189" t="s">
        <v>153</v>
      </c>
      <c r="H102" s="189" t="s">
        <v>2377</v>
      </c>
      <c r="I102" s="170" t="s">
        <v>1885</v>
      </c>
      <c r="J102" s="170" t="s">
        <v>2066</v>
      </c>
      <c r="K102" s="190"/>
    </row>
    <row r="103" spans="1:13" s="172" customFormat="1" ht="19.5" customHeight="1">
      <c r="A103" s="169">
        <v>28</v>
      </c>
      <c r="B103" s="188" t="s">
        <v>2000</v>
      </c>
      <c r="C103" s="187">
        <v>4</v>
      </c>
      <c r="D103" s="178" t="s">
        <v>529</v>
      </c>
      <c r="E103" s="179" t="s">
        <v>251</v>
      </c>
      <c r="F103" s="189" t="s">
        <v>2582</v>
      </c>
      <c r="G103" s="189" t="s">
        <v>153</v>
      </c>
      <c r="H103" s="189" t="s">
        <v>2107</v>
      </c>
      <c r="I103" s="170" t="s">
        <v>1883</v>
      </c>
      <c r="J103" s="170" t="s">
        <v>2066</v>
      </c>
      <c r="K103" s="190"/>
    </row>
    <row r="104" spans="1:13" s="172" customFormat="1" ht="19.5" customHeight="1">
      <c r="A104" s="169">
        <v>29</v>
      </c>
      <c r="B104" s="188" t="s">
        <v>2001</v>
      </c>
      <c r="C104" s="187">
        <v>4</v>
      </c>
      <c r="D104" s="191" t="s">
        <v>493</v>
      </c>
      <c r="E104" s="179" t="s">
        <v>237</v>
      </c>
      <c r="F104" s="189" t="s">
        <v>2583</v>
      </c>
      <c r="G104" s="189" t="s">
        <v>153</v>
      </c>
      <c r="H104" s="189" t="s">
        <v>2530</v>
      </c>
      <c r="I104" s="170" t="s">
        <v>1891</v>
      </c>
      <c r="J104" s="170" t="s">
        <v>2066</v>
      </c>
      <c r="K104" s="190"/>
    </row>
    <row r="105" spans="1:13" s="172" customFormat="1" ht="19.5" customHeight="1">
      <c r="A105" s="169">
        <v>30</v>
      </c>
      <c r="B105" s="188" t="s">
        <v>2002</v>
      </c>
      <c r="C105" s="187">
        <v>4</v>
      </c>
      <c r="D105" s="178" t="s">
        <v>536</v>
      </c>
      <c r="E105" s="179" t="s">
        <v>237</v>
      </c>
      <c r="F105" s="189" t="s">
        <v>2584</v>
      </c>
      <c r="G105" s="189" t="s">
        <v>153</v>
      </c>
      <c r="H105" s="189" t="s">
        <v>2585</v>
      </c>
      <c r="I105" s="170" t="s">
        <v>1883</v>
      </c>
      <c r="J105" s="170" t="s">
        <v>2066</v>
      </c>
      <c r="K105" s="190"/>
    </row>
    <row r="106" spans="1:13" s="172" customFormat="1" ht="19.5" customHeight="1">
      <c r="A106" s="169">
        <v>1</v>
      </c>
      <c r="B106" s="188" t="s">
        <v>2003</v>
      </c>
      <c r="C106" s="187">
        <v>5</v>
      </c>
      <c r="D106" s="178" t="s">
        <v>426</v>
      </c>
      <c r="E106" s="179" t="s">
        <v>237</v>
      </c>
      <c r="F106" s="189" t="s">
        <v>2586</v>
      </c>
      <c r="G106" s="189" t="s">
        <v>427</v>
      </c>
      <c r="H106" s="189" t="s">
        <v>2324</v>
      </c>
      <c r="I106" s="170" t="s">
        <v>1884</v>
      </c>
      <c r="J106" s="170" t="s">
        <v>2066</v>
      </c>
      <c r="K106" s="190"/>
      <c r="L106" s="176"/>
      <c r="M106" s="176"/>
    </row>
    <row r="107" spans="1:13" s="172" customFormat="1" ht="19.5" customHeight="1">
      <c r="A107" s="169">
        <v>2</v>
      </c>
      <c r="B107" s="188" t="s">
        <v>2004</v>
      </c>
      <c r="C107" s="187">
        <v>5</v>
      </c>
      <c r="D107" s="178" t="s">
        <v>243</v>
      </c>
      <c r="E107" s="179" t="s">
        <v>237</v>
      </c>
      <c r="F107" s="189" t="s">
        <v>2587</v>
      </c>
      <c r="G107" s="189" t="s">
        <v>153</v>
      </c>
      <c r="H107" s="189" t="s">
        <v>2395</v>
      </c>
      <c r="I107" s="170" t="s">
        <v>1885</v>
      </c>
      <c r="J107" s="170" t="s">
        <v>2066</v>
      </c>
      <c r="K107" s="190"/>
    </row>
    <row r="108" spans="1:13" s="172" customFormat="1" ht="19.5" customHeight="1">
      <c r="A108" s="169">
        <v>3</v>
      </c>
      <c r="B108" s="188" t="s">
        <v>2005</v>
      </c>
      <c r="C108" s="187">
        <v>5</v>
      </c>
      <c r="D108" s="178" t="s">
        <v>833</v>
      </c>
      <c r="E108" s="179" t="s">
        <v>368</v>
      </c>
      <c r="F108" s="189" t="s">
        <v>2588</v>
      </c>
      <c r="G108" s="189" t="s">
        <v>153</v>
      </c>
      <c r="H108" s="189" t="s">
        <v>2377</v>
      </c>
      <c r="I108" s="170" t="s">
        <v>1885</v>
      </c>
      <c r="J108" s="170" t="s">
        <v>2066</v>
      </c>
      <c r="K108" s="190"/>
    </row>
    <row r="109" spans="1:13" s="172" customFormat="1" ht="19.5" customHeight="1">
      <c r="A109" s="169">
        <v>4</v>
      </c>
      <c r="B109" s="188" t="s">
        <v>2006</v>
      </c>
      <c r="C109" s="187">
        <v>5</v>
      </c>
      <c r="D109" s="178" t="s">
        <v>887</v>
      </c>
      <c r="E109" s="179" t="s">
        <v>368</v>
      </c>
      <c r="F109" s="189" t="s">
        <v>2090</v>
      </c>
      <c r="G109" s="189" t="s">
        <v>153</v>
      </c>
      <c r="H109" s="189" t="s">
        <v>2500</v>
      </c>
      <c r="I109" s="170" t="s">
        <v>1885</v>
      </c>
      <c r="J109" s="170" t="s">
        <v>2066</v>
      </c>
      <c r="K109" s="190"/>
    </row>
    <row r="110" spans="1:13" s="319" customFormat="1" ht="19.5" customHeight="1">
      <c r="A110" s="320">
        <v>5</v>
      </c>
      <c r="B110" s="321" t="s">
        <v>2007</v>
      </c>
      <c r="C110" s="315">
        <v>5</v>
      </c>
      <c r="D110" s="316" t="s">
        <v>808</v>
      </c>
      <c r="E110" s="317" t="s">
        <v>239</v>
      </c>
      <c r="F110" s="322" t="s">
        <v>2589</v>
      </c>
      <c r="G110" s="322" t="s">
        <v>153</v>
      </c>
      <c r="H110" s="322" t="s">
        <v>2516</v>
      </c>
      <c r="I110" s="318" t="s">
        <v>1397</v>
      </c>
      <c r="J110" s="318" t="s">
        <v>2066</v>
      </c>
      <c r="K110" s="323"/>
    </row>
    <row r="111" spans="1:13" s="172" customFormat="1" ht="19.5" customHeight="1">
      <c r="A111" s="169">
        <v>6</v>
      </c>
      <c r="B111" s="188" t="s">
        <v>2008</v>
      </c>
      <c r="C111" s="187">
        <v>5</v>
      </c>
      <c r="D111" s="178" t="s">
        <v>225</v>
      </c>
      <c r="E111" s="179" t="s">
        <v>226</v>
      </c>
      <c r="F111" s="189" t="s">
        <v>2590</v>
      </c>
      <c r="G111" s="189" t="s">
        <v>227</v>
      </c>
      <c r="H111" s="189" t="s">
        <v>2319</v>
      </c>
      <c r="I111" s="170" t="s">
        <v>1898</v>
      </c>
      <c r="J111" s="170" t="s">
        <v>2066</v>
      </c>
      <c r="K111" s="190"/>
    </row>
    <row r="112" spans="1:13" s="319" customFormat="1" ht="19.5" customHeight="1">
      <c r="A112" s="320">
        <v>7</v>
      </c>
      <c r="B112" s="321" t="s">
        <v>2009</v>
      </c>
      <c r="C112" s="315">
        <v>5</v>
      </c>
      <c r="D112" s="316" t="s">
        <v>805</v>
      </c>
      <c r="E112" s="317" t="s">
        <v>216</v>
      </c>
      <c r="F112" s="322" t="s">
        <v>2591</v>
      </c>
      <c r="G112" s="322" t="s">
        <v>153</v>
      </c>
      <c r="H112" s="322" t="s">
        <v>2179</v>
      </c>
      <c r="I112" s="318" t="s">
        <v>1397</v>
      </c>
      <c r="J112" s="318" t="s">
        <v>2066</v>
      </c>
      <c r="K112" s="323" t="s">
        <v>1084</v>
      </c>
    </row>
    <row r="113" spans="1:13" s="172" customFormat="1" ht="19.5" customHeight="1">
      <c r="A113" s="169">
        <v>8</v>
      </c>
      <c r="B113" s="188" t="s">
        <v>2010</v>
      </c>
      <c r="C113" s="187">
        <v>5</v>
      </c>
      <c r="D113" s="178" t="s">
        <v>535</v>
      </c>
      <c r="E113" s="179" t="s">
        <v>235</v>
      </c>
      <c r="F113" s="189" t="s">
        <v>2592</v>
      </c>
      <c r="G113" s="189" t="s">
        <v>153</v>
      </c>
      <c r="H113" s="189" t="s">
        <v>2317</v>
      </c>
      <c r="I113" s="170" t="s">
        <v>1883</v>
      </c>
      <c r="J113" s="170" t="s">
        <v>2066</v>
      </c>
      <c r="K113" s="190"/>
      <c r="L113" s="176"/>
      <c r="M113" s="176"/>
    </row>
    <row r="114" spans="1:13" s="172" customFormat="1" ht="19.5" customHeight="1">
      <c r="A114" s="169">
        <v>9</v>
      </c>
      <c r="B114" s="188" t="s">
        <v>2011</v>
      </c>
      <c r="C114" s="187">
        <v>5</v>
      </c>
      <c r="D114" s="178" t="s">
        <v>490</v>
      </c>
      <c r="E114" s="179" t="s">
        <v>235</v>
      </c>
      <c r="F114" s="189" t="s">
        <v>2593</v>
      </c>
      <c r="G114" s="189" t="s">
        <v>153</v>
      </c>
      <c r="H114" s="189" t="s">
        <v>2594</v>
      </c>
      <c r="I114" s="170" t="s">
        <v>1891</v>
      </c>
      <c r="J114" s="170" t="s">
        <v>2066</v>
      </c>
      <c r="K114" s="190"/>
    </row>
    <row r="115" spans="1:13" s="172" customFormat="1" ht="19.5" customHeight="1">
      <c r="A115" s="169">
        <v>10</v>
      </c>
      <c r="B115" s="188" t="s">
        <v>2012</v>
      </c>
      <c r="C115" s="187">
        <v>5</v>
      </c>
      <c r="D115" s="178" t="s">
        <v>834</v>
      </c>
      <c r="E115" s="179" t="s">
        <v>361</v>
      </c>
      <c r="F115" s="189" t="s">
        <v>2595</v>
      </c>
      <c r="G115" s="189" t="s">
        <v>835</v>
      </c>
      <c r="H115" s="189" t="s">
        <v>2377</v>
      </c>
      <c r="I115" s="170" t="s">
        <v>1885</v>
      </c>
      <c r="J115" s="170" t="s">
        <v>2066</v>
      </c>
      <c r="K115" s="190"/>
    </row>
    <row r="116" spans="1:13" s="172" customFormat="1" ht="19.5" customHeight="1">
      <c r="A116" s="169">
        <v>11</v>
      </c>
      <c r="B116" s="188" t="s">
        <v>2013</v>
      </c>
      <c r="C116" s="187">
        <v>5</v>
      </c>
      <c r="D116" s="178" t="s">
        <v>851</v>
      </c>
      <c r="E116" s="179" t="s">
        <v>343</v>
      </c>
      <c r="F116" s="189" t="s">
        <v>2596</v>
      </c>
      <c r="G116" s="189" t="s">
        <v>153</v>
      </c>
      <c r="H116" s="189" t="s">
        <v>2088</v>
      </c>
      <c r="I116" s="170" t="s">
        <v>1885</v>
      </c>
      <c r="J116" s="170" t="s">
        <v>2066</v>
      </c>
      <c r="K116" s="190"/>
    </row>
    <row r="117" spans="1:13" s="172" customFormat="1" ht="19.5" customHeight="1">
      <c r="A117" s="169">
        <v>12</v>
      </c>
      <c r="B117" s="188" t="s">
        <v>2014</v>
      </c>
      <c r="C117" s="187">
        <v>5</v>
      </c>
      <c r="D117" s="178" t="s">
        <v>535</v>
      </c>
      <c r="E117" s="179" t="s">
        <v>296</v>
      </c>
      <c r="F117" s="189" t="s">
        <v>2592</v>
      </c>
      <c r="G117" s="189" t="s">
        <v>153</v>
      </c>
      <c r="H117" s="189" t="s">
        <v>2317</v>
      </c>
      <c r="I117" s="170" t="s">
        <v>1883</v>
      </c>
      <c r="J117" s="170" t="s">
        <v>2066</v>
      </c>
      <c r="K117" s="190"/>
      <c r="L117" s="176"/>
      <c r="M117" s="176"/>
    </row>
    <row r="118" spans="1:13" s="172" customFormat="1" ht="19.5" customHeight="1">
      <c r="A118" s="169">
        <v>13</v>
      </c>
      <c r="B118" s="188" t="s">
        <v>2015</v>
      </c>
      <c r="C118" s="187">
        <v>5</v>
      </c>
      <c r="D118" s="178" t="s">
        <v>484</v>
      </c>
      <c r="E118" s="179" t="s">
        <v>296</v>
      </c>
      <c r="F118" s="189" t="s">
        <v>2597</v>
      </c>
      <c r="G118" s="189" t="s">
        <v>153</v>
      </c>
      <c r="H118" s="189" t="s">
        <v>2332</v>
      </c>
      <c r="I118" s="170" t="s">
        <v>1891</v>
      </c>
      <c r="J118" s="170" t="s">
        <v>2066</v>
      </c>
      <c r="K118" s="190"/>
    </row>
    <row r="119" spans="1:13" s="172" customFormat="1" ht="19.5" customHeight="1">
      <c r="A119" s="169">
        <v>14</v>
      </c>
      <c r="B119" s="188" t="s">
        <v>2016</v>
      </c>
      <c r="C119" s="187">
        <v>5</v>
      </c>
      <c r="D119" s="178" t="s">
        <v>865</v>
      </c>
      <c r="E119" s="179" t="s">
        <v>209</v>
      </c>
      <c r="F119" s="189" t="s">
        <v>2598</v>
      </c>
      <c r="G119" s="189" t="s">
        <v>153</v>
      </c>
      <c r="H119" s="189" t="s">
        <v>2088</v>
      </c>
      <c r="I119" s="170" t="s">
        <v>1885</v>
      </c>
      <c r="J119" s="170" t="s">
        <v>2066</v>
      </c>
      <c r="K119" s="190"/>
    </row>
    <row r="120" spans="1:13" s="172" customFormat="1" ht="19.5" customHeight="1">
      <c r="A120" s="169">
        <v>15</v>
      </c>
      <c r="B120" s="188" t="s">
        <v>2017</v>
      </c>
      <c r="C120" s="187">
        <v>5</v>
      </c>
      <c r="D120" s="178" t="s">
        <v>533</v>
      </c>
      <c r="E120" s="179" t="s">
        <v>334</v>
      </c>
      <c r="F120" s="189" t="s">
        <v>2599</v>
      </c>
      <c r="G120" s="189" t="s">
        <v>153</v>
      </c>
      <c r="H120" s="189" t="s">
        <v>2107</v>
      </c>
      <c r="I120" s="170" t="s">
        <v>1883</v>
      </c>
      <c r="J120" s="170" t="s">
        <v>2066</v>
      </c>
      <c r="K120" s="190"/>
    </row>
    <row r="121" spans="1:13" s="172" customFormat="1" ht="19.5" customHeight="1">
      <c r="A121" s="169">
        <v>16</v>
      </c>
      <c r="B121" s="188" t="s">
        <v>2018</v>
      </c>
      <c r="C121" s="187">
        <v>5</v>
      </c>
      <c r="D121" s="178" t="s">
        <v>853</v>
      </c>
      <c r="E121" s="179" t="s">
        <v>334</v>
      </c>
      <c r="F121" s="189" t="s">
        <v>2092</v>
      </c>
      <c r="G121" s="189" t="s">
        <v>153</v>
      </c>
      <c r="H121" s="189" t="s">
        <v>2088</v>
      </c>
      <c r="I121" s="170" t="s">
        <v>1885</v>
      </c>
      <c r="J121" s="170" t="s">
        <v>2066</v>
      </c>
      <c r="K121" s="190"/>
    </row>
    <row r="122" spans="1:13" s="172" customFormat="1" ht="19.5" customHeight="1">
      <c r="A122" s="169">
        <v>17</v>
      </c>
      <c r="B122" s="188" t="s">
        <v>2019</v>
      </c>
      <c r="C122" s="187">
        <v>5</v>
      </c>
      <c r="D122" s="178" t="s">
        <v>836</v>
      </c>
      <c r="E122" s="179" t="s">
        <v>837</v>
      </c>
      <c r="F122" s="189" t="s">
        <v>2327</v>
      </c>
      <c r="G122" s="189" t="s">
        <v>153</v>
      </c>
      <c r="H122" s="189" t="s">
        <v>2377</v>
      </c>
      <c r="I122" s="170" t="s">
        <v>1885</v>
      </c>
      <c r="J122" s="170" t="s">
        <v>2066</v>
      </c>
      <c r="K122" s="190"/>
    </row>
    <row r="123" spans="1:13" s="172" customFormat="1" ht="19.5" customHeight="1">
      <c r="A123" s="169">
        <v>18</v>
      </c>
      <c r="B123" s="188" t="s">
        <v>2020</v>
      </c>
      <c r="C123" s="187">
        <v>5</v>
      </c>
      <c r="D123" s="178" t="s">
        <v>868</v>
      </c>
      <c r="E123" s="179" t="s">
        <v>869</v>
      </c>
      <c r="F123" s="189" t="s">
        <v>2600</v>
      </c>
      <c r="G123" s="189" t="s">
        <v>153</v>
      </c>
      <c r="H123" s="189" t="s">
        <v>2395</v>
      </c>
      <c r="I123" s="170" t="s">
        <v>1885</v>
      </c>
      <c r="J123" s="170" t="s">
        <v>2066</v>
      </c>
      <c r="K123" s="190"/>
    </row>
    <row r="124" spans="1:13" s="172" customFormat="1" ht="19.5" customHeight="1">
      <c r="A124" s="169">
        <v>19</v>
      </c>
      <c r="B124" s="188" t="s">
        <v>2021</v>
      </c>
      <c r="C124" s="187">
        <v>5</v>
      </c>
      <c r="D124" s="178" t="s">
        <v>487</v>
      </c>
      <c r="E124" s="179" t="s">
        <v>371</v>
      </c>
      <c r="F124" s="189" t="s">
        <v>2601</v>
      </c>
      <c r="G124" s="189" t="s">
        <v>153</v>
      </c>
      <c r="H124" s="189" t="s">
        <v>2080</v>
      </c>
      <c r="I124" s="170" t="s">
        <v>1890</v>
      </c>
      <c r="J124" s="170" t="s">
        <v>2066</v>
      </c>
      <c r="K124" s="190"/>
    </row>
    <row r="125" spans="1:13" s="172" customFormat="1" ht="19.5" customHeight="1">
      <c r="A125" s="169">
        <v>20</v>
      </c>
      <c r="B125" s="188" t="s">
        <v>2022</v>
      </c>
      <c r="C125" s="187">
        <v>5</v>
      </c>
      <c r="D125" s="178" t="s">
        <v>838</v>
      </c>
      <c r="E125" s="179" t="s">
        <v>371</v>
      </c>
      <c r="F125" s="189" t="s">
        <v>2602</v>
      </c>
      <c r="G125" s="189" t="s">
        <v>153</v>
      </c>
      <c r="H125" s="189" t="s">
        <v>2377</v>
      </c>
      <c r="I125" s="170" t="s">
        <v>1885</v>
      </c>
      <c r="J125" s="170" t="s">
        <v>2066</v>
      </c>
      <c r="K125" s="190"/>
    </row>
    <row r="126" spans="1:13" s="172" customFormat="1" ht="19.5" customHeight="1">
      <c r="A126" s="169">
        <v>21</v>
      </c>
      <c r="B126" s="188" t="s">
        <v>2023</v>
      </c>
      <c r="C126" s="187">
        <v>5</v>
      </c>
      <c r="D126" s="178" t="s">
        <v>507</v>
      </c>
      <c r="E126" s="179" t="s">
        <v>508</v>
      </c>
      <c r="F126" s="189" t="s">
        <v>2603</v>
      </c>
      <c r="G126" s="189" t="s">
        <v>509</v>
      </c>
      <c r="H126" s="189" t="s">
        <v>2328</v>
      </c>
      <c r="I126" s="170" t="s">
        <v>1894</v>
      </c>
      <c r="J126" s="170" t="s">
        <v>2066</v>
      </c>
      <c r="K126" s="190"/>
    </row>
    <row r="127" spans="1:13" s="172" customFormat="1" ht="19.5" customHeight="1">
      <c r="A127" s="169">
        <v>22</v>
      </c>
      <c r="B127" s="188" t="s">
        <v>2024</v>
      </c>
      <c r="C127" s="187">
        <v>5</v>
      </c>
      <c r="D127" s="178" t="s">
        <v>464</v>
      </c>
      <c r="E127" s="179" t="s">
        <v>465</v>
      </c>
      <c r="F127" s="189" t="s">
        <v>2361</v>
      </c>
      <c r="G127" s="189" t="s">
        <v>153</v>
      </c>
      <c r="H127" s="189" t="s">
        <v>2342</v>
      </c>
      <c r="I127" s="170" t="s">
        <v>1887</v>
      </c>
      <c r="J127" s="170" t="s">
        <v>2066</v>
      </c>
      <c r="K127" s="190"/>
    </row>
    <row r="128" spans="1:13" s="172" customFormat="1" ht="19.5" customHeight="1">
      <c r="A128" s="169">
        <v>23</v>
      </c>
      <c r="B128" s="188" t="s">
        <v>2025</v>
      </c>
      <c r="C128" s="187">
        <v>5</v>
      </c>
      <c r="D128" s="178" t="s">
        <v>839</v>
      </c>
      <c r="E128" s="179" t="s">
        <v>465</v>
      </c>
      <c r="F128" s="189" t="s">
        <v>2604</v>
      </c>
      <c r="G128" s="189" t="s">
        <v>153</v>
      </c>
      <c r="H128" s="189" t="s">
        <v>2377</v>
      </c>
      <c r="I128" s="170" t="s">
        <v>1885</v>
      </c>
      <c r="J128" s="170" t="s">
        <v>2066</v>
      </c>
      <c r="K128" s="190"/>
    </row>
    <row r="129" spans="1:11" s="172" customFormat="1" ht="19.5" customHeight="1">
      <c r="A129" s="169">
        <v>24</v>
      </c>
      <c r="B129" s="188" t="s">
        <v>2026</v>
      </c>
      <c r="C129" s="187">
        <v>5</v>
      </c>
      <c r="D129" s="178" t="s">
        <v>840</v>
      </c>
      <c r="E129" s="179" t="s">
        <v>841</v>
      </c>
      <c r="F129" s="189" t="s">
        <v>2501</v>
      </c>
      <c r="G129" s="189" t="s">
        <v>153</v>
      </c>
      <c r="H129" s="189" t="s">
        <v>2377</v>
      </c>
      <c r="I129" s="170" t="s">
        <v>1885</v>
      </c>
      <c r="J129" s="170" t="s">
        <v>2066</v>
      </c>
      <c r="K129" s="190"/>
    </row>
    <row r="130" spans="1:11" s="172" customFormat="1" ht="19.5" customHeight="1">
      <c r="A130" s="169">
        <v>25</v>
      </c>
      <c r="B130" s="188" t="s">
        <v>2027</v>
      </c>
      <c r="C130" s="187">
        <v>5</v>
      </c>
      <c r="D130" s="178" t="s">
        <v>863</v>
      </c>
      <c r="E130" s="179" t="s">
        <v>364</v>
      </c>
      <c r="F130" s="189" t="s">
        <v>2605</v>
      </c>
      <c r="G130" s="189" t="s">
        <v>153</v>
      </c>
      <c r="H130" s="189" t="s">
        <v>2088</v>
      </c>
      <c r="I130" s="170" t="s">
        <v>1885</v>
      </c>
      <c r="J130" s="170" t="s">
        <v>2066</v>
      </c>
      <c r="K130" s="190"/>
    </row>
    <row r="131" spans="1:11" s="172" customFormat="1" ht="19.5" customHeight="1">
      <c r="A131" s="169">
        <v>26</v>
      </c>
      <c r="B131" s="188" t="s">
        <v>2028</v>
      </c>
      <c r="C131" s="187">
        <v>5</v>
      </c>
      <c r="D131" s="178" t="s">
        <v>814</v>
      </c>
      <c r="E131" s="179" t="s">
        <v>364</v>
      </c>
      <c r="F131" s="189" t="s">
        <v>2606</v>
      </c>
      <c r="G131" s="189" t="s">
        <v>227</v>
      </c>
      <c r="H131" s="189" t="s">
        <v>2551</v>
      </c>
      <c r="I131" s="170" t="s">
        <v>1890</v>
      </c>
      <c r="J131" s="170" t="s">
        <v>2066</v>
      </c>
      <c r="K131" s="190"/>
    </row>
    <row r="132" spans="1:11" s="172" customFormat="1" ht="19.5" customHeight="1">
      <c r="A132" s="169">
        <v>27</v>
      </c>
      <c r="B132" s="188" t="s">
        <v>2029</v>
      </c>
      <c r="C132" s="187">
        <v>5</v>
      </c>
      <c r="D132" s="178" t="s">
        <v>882</v>
      </c>
      <c r="E132" s="179" t="s">
        <v>397</v>
      </c>
      <c r="F132" s="189" t="s">
        <v>2607</v>
      </c>
      <c r="G132" s="189" t="s">
        <v>153</v>
      </c>
      <c r="H132" s="189" t="s">
        <v>2395</v>
      </c>
      <c r="I132" s="170" t="s">
        <v>1885</v>
      </c>
      <c r="J132" s="170" t="s">
        <v>2066</v>
      </c>
      <c r="K132" s="190"/>
    </row>
    <row r="133" spans="1:11" s="172" customFormat="1" ht="19.5" customHeight="1">
      <c r="A133" s="169">
        <v>28</v>
      </c>
      <c r="B133" s="188" t="s">
        <v>2030</v>
      </c>
      <c r="C133" s="187">
        <v>5</v>
      </c>
      <c r="D133" s="178" t="s">
        <v>864</v>
      </c>
      <c r="E133" s="179" t="s">
        <v>397</v>
      </c>
      <c r="F133" s="189" t="s">
        <v>2380</v>
      </c>
      <c r="G133" s="189" t="s">
        <v>807</v>
      </c>
      <c r="H133" s="189" t="s">
        <v>2088</v>
      </c>
      <c r="I133" s="170" t="s">
        <v>1885</v>
      </c>
      <c r="J133" s="170" t="s">
        <v>2066</v>
      </c>
      <c r="K133" s="190"/>
    </row>
    <row r="134" spans="1:11" s="172" customFormat="1" ht="19.5" customHeight="1">
      <c r="A134" s="169">
        <v>29</v>
      </c>
      <c r="B134" s="188" t="s">
        <v>2031</v>
      </c>
      <c r="C134" s="187">
        <v>5</v>
      </c>
      <c r="D134" s="178" t="s">
        <v>844</v>
      </c>
      <c r="E134" s="179" t="s">
        <v>845</v>
      </c>
      <c r="F134" s="189" t="s">
        <v>2608</v>
      </c>
      <c r="G134" s="189" t="s">
        <v>153</v>
      </c>
      <c r="H134" s="189" t="s">
        <v>2377</v>
      </c>
      <c r="I134" s="170" t="s">
        <v>1885</v>
      </c>
      <c r="J134" s="170" t="s">
        <v>2066</v>
      </c>
      <c r="K134" s="190"/>
    </row>
    <row r="135" spans="1:11" s="172" customFormat="1" ht="19.5" customHeight="1">
      <c r="A135" s="169">
        <v>30</v>
      </c>
      <c r="B135" s="188" t="s">
        <v>2032</v>
      </c>
      <c r="C135" s="187">
        <v>5</v>
      </c>
      <c r="D135" s="178" t="s">
        <v>463</v>
      </c>
      <c r="E135" s="179" t="s">
        <v>331</v>
      </c>
      <c r="F135" s="189" t="s">
        <v>2353</v>
      </c>
      <c r="G135" s="189" t="s">
        <v>153</v>
      </c>
      <c r="H135" s="189" t="s">
        <v>2340</v>
      </c>
      <c r="I135" s="170" t="s">
        <v>1887</v>
      </c>
      <c r="J135" s="170" t="s">
        <v>2066</v>
      </c>
      <c r="K135" s="190"/>
    </row>
    <row r="136" spans="1:11" s="172" customFormat="1" ht="19.5" customHeight="1">
      <c r="A136" s="169">
        <v>1</v>
      </c>
      <c r="B136" s="188" t="s">
        <v>2033</v>
      </c>
      <c r="C136" s="187">
        <v>6</v>
      </c>
      <c r="D136" s="178" t="s">
        <v>976</v>
      </c>
      <c r="E136" s="179" t="s">
        <v>696</v>
      </c>
      <c r="F136" s="189" t="s">
        <v>2099</v>
      </c>
      <c r="G136" s="189" t="s">
        <v>153</v>
      </c>
      <c r="H136" s="189" t="s">
        <v>2100</v>
      </c>
      <c r="I136" s="170" t="s">
        <v>1888</v>
      </c>
      <c r="J136" s="170" t="s">
        <v>2066</v>
      </c>
      <c r="K136" s="190"/>
    </row>
    <row r="137" spans="1:11" s="172" customFormat="1" ht="19.5" customHeight="1">
      <c r="A137" s="169">
        <v>2</v>
      </c>
      <c r="B137" s="188" t="s">
        <v>2034</v>
      </c>
      <c r="C137" s="187">
        <v>6</v>
      </c>
      <c r="D137" s="178" t="s">
        <v>871</v>
      </c>
      <c r="E137" s="179" t="s">
        <v>696</v>
      </c>
      <c r="F137" s="189" t="s">
        <v>2609</v>
      </c>
      <c r="G137" s="189" t="s">
        <v>153</v>
      </c>
      <c r="H137" s="189" t="s">
        <v>2395</v>
      </c>
      <c r="I137" s="170" t="s">
        <v>1885</v>
      </c>
      <c r="J137" s="170" t="s">
        <v>2066</v>
      </c>
      <c r="K137" s="190"/>
    </row>
    <row r="138" spans="1:11" s="172" customFormat="1" ht="19.5" customHeight="1">
      <c r="A138" s="169">
        <v>3</v>
      </c>
      <c r="B138" s="188" t="s">
        <v>2035</v>
      </c>
      <c r="C138" s="187">
        <v>6</v>
      </c>
      <c r="D138" s="178" t="s">
        <v>881</v>
      </c>
      <c r="E138" s="179" t="s">
        <v>336</v>
      </c>
      <c r="F138" s="189" t="s">
        <v>2610</v>
      </c>
      <c r="G138" s="189" t="s">
        <v>153</v>
      </c>
      <c r="H138" s="189" t="s">
        <v>2395</v>
      </c>
      <c r="I138" s="170" t="s">
        <v>1885</v>
      </c>
      <c r="J138" s="170" t="s">
        <v>2066</v>
      </c>
      <c r="K138" s="190"/>
    </row>
    <row r="139" spans="1:11" s="172" customFormat="1" ht="19.5" customHeight="1">
      <c r="A139" s="169">
        <v>4</v>
      </c>
      <c r="B139" s="188" t="s">
        <v>2036</v>
      </c>
      <c r="C139" s="187">
        <v>6</v>
      </c>
      <c r="D139" s="178" t="s">
        <v>591</v>
      </c>
      <c r="E139" s="179" t="s">
        <v>885</v>
      </c>
      <c r="F139" s="189" t="s">
        <v>2611</v>
      </c>
      <c r="G139" s="189" t="s">
        <v>153</v>
      </c>
      <c r="H139" s="189" t="s">
        <v>2507</v>
      </c>
      <c r="I139" s="170" t="s">
        <v>1885</v>
      </c>
      <c r="J139" s="170" t="s">
        <v>2066</v>
      </c>
      <c r="K139" s="190"/>
    </row>
    <row r="140" spans="1:11" s="172" customFormat="1" ht="19.5" customHeight="1">
      <c r="A140" s="169">
        <v>5</v>
      </c>
      <c r="B140" s="188" t="s">
        <v>2037</v>
      </c>
      <c r="C140" s="187">
        <v>6</v>
      </c>
      <c r="D140" s="178" t="s">
        <v>857</v>
      </c>
      <c r="E140" s="179" t="s">
        <v>430</v>
      </c>
      <c r="F140" s="189" t="s">
        <v>2612</v>
      </c>
      <c r="G140" s="189" t="s">
        <v>153</v>
      </c>
      <c r="H140" s="189" t="s">
        <v>2088</v>
      </c>
      <c r="I140" s="170" t="s">
        <v>1885</v>
      </c>
      <c r="J140" s="170" t="s">
        <v>2066</v>
      </c>
      <c r="K140" s="190"/>
    </row>
    <row r="141" spans="1:11" s="172" customFormat="1" ht="19.5" customHeight="1">
      <c r="A141" s="169">
        <v>6</v>
      </c>
      <c r="B141" s="188" t="s">
        <v>2038</v>
      </c>
      <c r="C141" s="187">
        <v>6</v>
      </c>
      <c r="D141" s="178" t="s">
        <v>429</v>
      </c>
      <c r="E141" s="179" t="s">
        <v>430</v>
      </c>
      <c r="F141" s="189" t="s">
        <v>2613</v>
      </c>
      <c r="G141" s="189" t="s">
        <v>153</v>
      </c>
      <c r="H141" s="189" t="s">
        <v>2340</v>
      </c>
      <c r="I141" s="170" t="s">
        <v>1884</v>
      </c>
      <c r="J141" s="170" t="s">
        <v>2066</v>
      </c>
      <c r="K141" s="190"/>
    </row>
    <row r="142" spans="1:11" s="172" customFormat="1" ht="19.5" customHeight="1">
      <c r="A142" s="169">
        <v>7</v>
      </c>
      <c r="B142" s="188" t="s">
        <v>2039</v>
      </c>
      <c r="C142" s="187">
        <v>6</v>
      </c>
      <c r="D142" s="178" t="s">
        <v>842</v>
      </c>
      <c r="E142" s="179" t="s">
        <v>430</v>
      </c>
      <c r="F142" s="189" t="s">
        <v>2614</v>
      </c>
      <c r="G142" s="189" t="s">
        <v>164</v>
      </c>
      <c r="H142" s="189" t="s">
        <v>2377</v>
      </c>
      <c r="I142" s="170" t="s">
        <v>1885</v>
      </c>
      <c r="J142" s="170" t="s">
        <v>2066</v>
      </c>
      <c r="K142" s="190"/>
    </row>
    <row r="143" spans="1:11" s="172" customFormat="1" ht="19.5" customHeight="1">
      <c r="A143" s="169">
        <v>8</v>
      </c>
      <c r="B143" s="188" t="s">
        <v>2040</v>
      </c>
      <c r="C143" s="187">
        <v>6</v>
      </c>
      <c r="D143" s="178" t="s">
        <v>507</v>
      </c>
      <c r="E143" s="179" t="s">
        <v>430</v>
      </c>
      <c r="F143" s="189" t="s">
        <v>2603</v>
      </c>
      <c r="G143" s="189" t="s">
        <v>509</v>
      </c>
      <c r="H143" s="189" t="s">
        <v>2328</v>
      </c>
      <c r="I143" s="170" t="s">
        <v>1894</v>
      </c>
      <c r="J143" s="170" t="s">
        <v>2066</v>
      </c>
      <c r="K143" s="190"/>
    </row>
    <row r="144" spans="1:11" s="172" customFormat="1" ht="19.5" customHeight="1">
      <c r="A144" s="169">
        <v>9</v>
      </c>
      <c r="B144" s="188" t="s">
        <v>2041</v>
      </c>
      <c r="C144" s="187">
        <v>6</v>
      </c>
      <c r="D144" s="178" t="s">
        <v>511</v>
      </c>
      <c r="E144" s="179" t="s">
        <v>338</v>
      </c>
      <c r="F144" s="189" t="s">
        <v>2615</v>
      </c>
      <c r="G144" s="189" t="s">
        <v>153</v>
      </c>
      <c r="H144" s="189" t="s">
        <v>2328</v>
      </c>
      <c r="I144" s="170" t="s">
        <v>1894</v>
      </c>
      <c r="J144" s="170" t="s">
        <v>2066</v>
      </c>
      <c r="K144" s="190"/>
    </row>
    <row r="145" spans="1:13" s="172" customFormat="1" ht="19.5" customHeight="1">
      <c r="A145" s="169">
        <v>10</v>
      </c>
      <c r="B145" s="188" t="s">
        <v>2042</v>
      </c>
      <c r="C145" s="187">
        <v>6</v>
      </c>
      <c r="D145" s="178" t="s">
        <v>531</v>
      </c>
      <c r="E145" s="179" t="s">
        <v>532</v>
      </c>
      <c r="F145" s="189" t="s">
        <v>2616</v>
      </c>
      <c r="G145" s="189" t="s">
        <v>153</v>
      </c>
      <c r="H145" s="189" t="s">
        <v>2107</v>
      </c>
      <c r="I145" s="170" t="s">
        <v>1883</v>
      </c>
      <c r="J145" s="170" t="s">
        <v>2066</v>
      </c>
      <c r="K145" s="190"/>
    </row>
    <row r="146" spans="1:13" s="172" customFormat="1" ht="19.5" customHeight="1">
      <c r="A146" s="169">
        <v>11</v>
      </c>
      <c r="B146" s="188" t="s">
        <v>2043</v>
      </c>
      <c r="C146" s="187">
        <v>6</v>
      </c>
      <c r="D146" s="178" t="s">
        <v>879</v>
      </c>
      <c r="E146" s="179" t="s">
        <v>218</v>
      </c>
      <c r="F146" s="189" t="s">
        <v>2617</v>
      </c>
      <c r="G146" s="189" t="s">
        <v>153</v>
      </c>
      <c r="H146" s="189" t="s">
        <v>2395</v>
      </c>
      <c r="I146" s="170" t="s">
        <v>1885</v>
      </c>
      <c r="J146" s="170" t="s">
        <v>2066</v>
      </c>
      <c r="K146" s="190"/>
    </row>
    <row r="147" spans="1:13" s="172" customFormat="1" ht="19.5" customHeight="1">
      <c r="A147" s="169">
        <v>12</v>
      </c>
      <c r="B147" s="188" t="s">
        <v>2044</v>
      </c>
      <c r="C147" s="187">
        <v>6</v>
      </c>
      <c r="D147" s="178" t="s">
        <v>219</v>
      </c>
      <c r="E147" s="179" t="s">
        <v>218</v>
      </c>
      <c r="F147" s="189" t="s">
        <v>2618</v>
      </c>
      <c r="G147" s="189" t="s">
        <v>153</v>
      </c>
      <c r="H147" s="189" t="s">
        <v>2538</v>
      </c>
      <c r="I147" s="170" t="s">
        <v>1898</v>
      </c>
      <c r="J147" s="170" t="s">
        <v>2066</v>
      </c>
      <c r="K147" s="190"/>
    </row>
    <row r="148" spans="1:13" s="172" customFormat="1" ht="19.5" customHeight="1">
      <c r="A148" s="169">
        <v>13</v>
      </c>
      <c r="B148" s="188" t="s">
        <v>2045</v>
      </c>
      <c r="C148" s="187">
        <v>6</v>
      </c>
      <c r="D148" s="178" t="s">
        <v>450</v>
      </c>
      <c r="E148" s="179" t="s">
        <v>218</v>
      </c>
      <c r="F148" s="189" t="s">
        <v>2351</v>
      </c>
      <c r="G148" s="189" t="s">
        <v>153</v>
      </c>
      <c r="H148" s="189" t="s">
        <v>2352</v>
      </c>
      <c r="I148" s="170" t="s">
        <v>1897</v>
      </c>
      <c r="J148" s="170" t="s">
        <v>2066</v>
      </c>
      <c r="K148" s="190"/>
    </row>
    <row r="149" spans="1:13" s="172" customFormat="1" ht="19.5" customHeight="1">
      <c r="A149" s="169">
        <v>14</v>
      </c>
      <c r="B149" s="188" t="s">
        <v>2046</v>
      </c>
      <c r="C149" s="187">
        <v>6</v>
      </c>
      <c r="D149" s="178" t="s">
        <v>270</v>
      </c>
      <c r="E149" s="179" t="s">
        <v>218</v>
      </c>
      <c r="F149" s="189" t="s">
        <v>2619</v>
      </c>
      <c r="G149" s="189" t="s">
        <v>153</v>
      </c>
      <c r="H149" s="189" t="s">
        <v>2507</v>
      </c>
      <c r="I149" s="170" t="s">
        <v>1885</v>
      </c>
      <c r="J149" s="170" t="s">
        <v>2066</v>
      </c>
      <c r="K149" s="190"/>
    </row>
    <row r="150" spans="1:13" s="172" customFormat="1" ht="19.5" customHeight="1">
      <c r="A150" s="169">
        <v>15</v>
      </c>
      <c r="B150" s="188" t="s">
        <v>2047</v>
      </c>
      <c r="C150" s="187">
        <v>6</v>
      </c>
      <c r="D150" s="178" t="s">
        <v>510</v>
      </c>
      <c r="E150" s="179" t="s">
        <v>218</v>
      </c>
      <c r="F150" s="189" t="s">
        <v>2620</v>
      </c>
      <c r="G150" s="189" t="s">
        <v>227</v>
      </c>
      <c r="H150" s="189" t="s">
        <v>2328</v>
      </c>
      <c r="I150" s="170" t="s">
        <v>1894</v>
      </c>
      <c r="J150" s="170" t="s">
        <v>2066</v>
      </c>
      <c r="K150" s="190"/>
    </row>
    <row r="151" spans="1:13" s="172" customFormat="1" ht="19.5" customHeight="1">
      <c r="A151" s="169">
        <v>16</v>
      </c>
      <c r="B151" s="188" t="s">
        <v>2048</v>
      </c>
      <c r="C151" s="187">
        <v>6</v>
      </c>
      <c r="D151" s="178" t="s">
        <v>217</v>
      </c>
      <c r="E151" s="179" t="s">
        <v>218</v>
      </c>
      <c r="F151" s="189" t="s">
        <v>2621</v>
      </c>
      <c r="G151" s="189" t="s">
        <v>153</v>
      </c>
      <c r="H151" s="189" t="s">
        <v>2317</v>
      </c>
      <c r="I151" s="170" t="s">
        <v>1896</v>
      </c>
      <c r="J151" s="170" t="s">
        <v>2066</v>
      </c>
      <c r="K151" s="190"/>
    </row>
    <row r="152" spans="1:13" s="172" customFormat="1" ht="19.5" customHeight="1">
      <c r="A152" s="169">
        <v>17</v>
      </c>
      <c r="B152" s="188" t="s">
        <v>2049</v>
      </c>
      <c r="C152" s="187">
        <v>6</v>
      </c>
      <c r="D152" s="178" t="s">
        <v>512</v>
      </c>
      <c r="E152" s="179" t="s">
        <v>513</v>
      </c>
      <c r="F152" s="189" t="s">
        <v>2622</v>
      </c>
      <c r="G152" s="189" t="s">
        <v>153</v>
      </c>
      <c r="H152" s="189" t="s">
        <v>2100</v>
      </c>
      <c r="I152" s="170" t="s">
        <v>1894</v>
      </c>
      <c r="J152" s="170" t="s">
        <v>2066</v>
      </c>
      <c r="K152" s="190"/>
    </row>
    <row r="153" spans="1:13" ht="20.25" customHeight="1">
      <c r="A153" s="169">
        <v>18</v>
      </c>
      <c r="B153" s="188" t="s">
        <v>2050</v>
      </c>
      <c r="C153" s="187">
        <v>6</v>
      </c>
      <c r="D153" s="178" t="s">
        <v>514</v>
      </c>
      <c r="E153" s="179" t="s">
        <v>515</v>
      </c>
      <c r="F153" s="189" t="s">
        <v>2623</v>
      </c>
      <c r="G153" s="189" t="s">
        <v>153</v>
      </c>
      <c r="H153" s="189" t="s">
        <v>2624</v>
      </c>
      <c r="I153" s="170" t="s">
        <v>1894</v>
      </c>
      <c r="J153" s="170" t="s">
        <v>2066</v>
      </c>
      <c r="K153" s="190"/>
      <c r="L153" s="172"/>
      <c r="M153" s="172"/>
    </row>
    <row r="154" spans="1:13" ht="20.25" customHeight="1">
      <c r="A154" s="169">
        <v>19</v>
      </c>
      <c r="B154" s="188" t="s">
        <v>2051</v>
      </c>
      <c r="C154" s="187">
        <v>6</v>
      </c>
      <c r="D154" s="178" t="s">
        <v>999</v>
      </c>
      <c r="E154" s="179" t="s">
        <v>1000</v>
      </c>
      <c r="F154" s="189" t="s">
        <v>2625</v>
      </c>
      <c r="G154" s="189" t="s">
        <v>153</v>
      </c>
      <c r="H154" s="189" t="s">
        <v>2626</v>
      </c>
      <c r="I154" s="170" t="s">
        <v>1886</v>
      </c>
      <c r="J154" s="170" t="s">
        <v>2066</v>
      </c>
      <c r="K154" s="190"/>
      <c r="L154" s="172"/>
      <c r="M154" s="172"/>
    </row>
    <row r="155" spans="1:13" ht="20.25" customHeight="1">
      <c r="A155" s="169">
        <v>20</v>
      </c>
      <c r="B155" s="188" t="s">
        <v>2052</v>
      </c>
      <c r="C155" s="187">
        <v>6</v>
      </c>
      <c r="D155" s="178" t="s">
        <v>843</v>
      </c>
      <c r="E155" s="179" t="s">
        <v>539</v>
      </c>
      <c r="F155" s="189" t="s">
        <v>2627</v>
      </c>
      <c r="G155" s="189" t="s">
        <v>153</v>
      </c>
      <c r="H155" s="189" t="s">
        <v>2377</v>
      </c>
      <c r="I155" s="170" t="s">
        <v>1885</v>
      </c>
      <c r="J155" s="170" t="s">
        <v>2066</v>
      </c>
      <c r="K155" s="190"/>
      <c r="L155" s="172"/>
      <c r="M155" s="172"/>
    </row>
    <row r="156" spans="1:13" ht="20.25" customHeight="1">
      <c r="A156" s="169">
        <v>21</v>
      </c>
      <c r="B156" s="188" t="s">
        <v>2053</v>
      </c>
      <c r="C156" s="187">
        <v>6</v>
      </c>
      <c r="D156" s="178" t="s">
        <v>538</v>
      </c>
      <c r="E156" s="179" t="s">
        <v>539</v>
      </c>
      <c r="F156" s="189" t="s">
        <v>2628</v>
      </c>
      <c r="G156" s="189" t="s">
        <v>153</v>
      </c>
      <c r="H156" s="189" t="s">
        <v>2336</v>
      </c>
      <c r="I156" s="170" t="s">
        <v>1883</v>
      </c>
      <c r="J156" s="170" t="s">
        <v>2066</v>
      </c>
      <c r="K156" s="190"/>
      <c r="L156" s="172"/>
      <c r="M156" s="172"/>
    </row>
    <row r="157" spans="1:13" ht="20.25" customHeight="1">
      <c r="A157" s="169">
        <v>22</v>
      </c>
      <c r="B157" s="188" t="s">
        <v>2054</v>
      </c>
      <c r="C157" s="187">
        <v>6</v>
      </c>
      <c r="D157" s="178" t="s">
        <v>848</v>
      </c>
      <c r="E157" s="179" t="s">
        <v>483</v>
      </c>
      <c r="F157" s="189" t="s">
        <v>2629</v>
      </c>
      <c r="G157" s="189" t="s">
        <v>153</v>
      </c>
      <c r="H157" s="189" t="s">
        <v>2088</v>
      </c>
      <c r="I157" s="170" t="s">
        <v>1885</v>
      </c>
      <c r="J157" s="170" t="s">
        <v>2066</v>
      </c>
      <c r="K157" s="190"/>
      <c r="L157" s="172"/>
      <c r="M157" s="172"/>
    </row>
    <row r="158" spans="1:13" ht="20.25" customHeight="1">
      <c r="A158" s="169">
        <v>23</v>
      </c>
      <c r="B158" s="188" t="s">
        <v>2055</v>
      </c>
      <c r="C158" s="187">
        <v>6</v>
      </c>
      <c r="D158" s="192" t="s">
        <v>978</v>
      </c>
      <c r="E158" s="193" t="s">
        <v>322</v>
      </c>
      <c r="F158" s="189" t="s">
        <v>2111</v>
      </c>
      <c r="G158" s="189" t="s">
        <v>153</v>
      </c>
      <c r="H158" s="189" t="s">
        <v>2098</v>
      </c>
      <c r="I158" s="170" t="s">
        <v>1888</v>
      </c>
      <c r="J158" s="170" t="s">
        <v>2066</v>
      </c>
      <c r="K158" s="190"/>
      <c r="L158" s="172"/>
      <c r="M158" s="172"/>
    </row>
    <row r="159" spans="1:13" ht="20.25" customHeight="1">
      <c r="A159" s="169">
        <v>24</v>
      </c>
      <c r="B159" s="188" t="s">
        <v>2056</v>
      </c>
      <c r="C159" s="187">
        <v>6</v>
      </c>
      <c r="D159" s="178" t="s">
        <v>295</v>
      </c>
      <c r="E159" s="179" t="s">
        <v>322</v>
      </c>
      <c r="F159" s="189" t="s">
        <v>2630</v>
      </c>
      <c r="G159" s="189" t="s">
        <v>153</v>
      </c>
      <c r="H159" s="189" t="s">
        <v>2322</v>
      </c>
      <c r="I159" s="170" t="s">
        <v>1883</v>
      </c>
      <c r="J159" s="170" t="s">
        <v>2066</v>
      </c>
      <c r="K159" s="190"/>
      <c r="L159" s="172"/>
      <c r="M159" s="172"/>
    </row>
    <row r="160" spans="1:13" ht="20.25" customHeight="1">
      <c r="A160" s="169">
        <v>25</v>
      </c>
      <c r="B160" s="188" t="s">
        <v>2057</v>
      </c>
      <c r="C160" s="187">
        <v>6</v>
      </c>
      <c r="D160" s="178" t="s">
        <v>997</v>
      </c>
      <c r="E160" s="179" t="s">
        <v>242</v>
      </c>
      <c r="F160" s="189" t="s">
        <v>2631</v>
      </c>
      <c r="G160" s="189" t="s">
        <v>153</v>
      </c>
      <c r="H160" s="189" t="s">
        <v>2324</v>
      </c>
      <c r="I160" s="170" t="s">
        <v>1886</v>
      </c>
      <c r="J160" s="170" t="s">
        <v>2066</v>
      </c>
      <c r="K160" s="190"/>
      <c r="L160" s="172"/>
      <c r="M160" s="172"/>
    </row>
    <row r="161" spans="1:13" ht="20.25" customHeight="1">
      <c r="A161" s="169">
        <v>26</v>
      </c>
      <c r="B161" s="188" t="s">
        <v>2058</v>
      </c>
      <c r="C161" s="187">
        <v>6</v>
      </c>
      <c r="D161" s="178" t="s">
        <v>270</v>
      </c>
      <c r="E161" s="179" t="s">
        <v>242</v>
      </c>
      <c r="F161" s="189" t="s">
        <v>2372</v>
      </c>
      <c r="G161" s="189" t="s">
        <v>153</v>
      </c>
      <c r="H161" s="189" t="s">
        <v>2071</v>
      </c>
      <c r="I161" s="170" t="s">
        <v>1890</v>
      </c>
      <c r="J161" s="170" t="s">
        <v>2066</v>
      </c>
      <c r="K161" s="194"/>
      <c r="L161" s="172"/>
      <c r="M161" s="172"/>
    </row>
    <row r="162" spans="1:13" ht="20.25" customHeight="1">
      <c r="A162" s="169">
        <v>27</v>
      </c>
      <c r="B162" s="188" t="s">
        <v>2059</v>
      </c>
      <c r="C162" s="187">
        <v>6</v>
      </c>
      <c r="D162" s="178" t="s">
        <v>428</v>
      </c>
      <c r="E162" s="179" t="s">
        <v>242</v>
      </c>
      <c r="F162" s="189" t="s">
        <v>2632</v>
      </c>
      <c r="G162" s="189" t="s">
        <v>153</v>
      </c>
      <c r="H162" s="189" t="s">
        <v>2324</v>
      </c>
      <c r="I162" s="170" t="s">
        <v>1884</v>
      </c>
      <c r="J162" s="170" t="s">
        <v>2066</v>
      </c>
      <c r="K162" s="190"/>
      <c r="L162" s="172"/>
      <c r="M162" s="172"/>
    </row>
    <row r="163" spans="1:13" ht="20.25" customHeight="1">
      <c r="A163" s="169">
        <v>28</v>
      </c>
      <c r="B163" s="188" t="s">
        <v>2060</v>
      </c>
      <c r="C163" s="187">
        <v>6</v>
      </c>
      <c r="D163" s="178" t="s">
        <v>846</v>
      </c>
      <c r="E163" s="179" t="s">
        <v>416</v>
      </c>
      <c r="F163" s="189" t="s">
        <v>2326</v>
      </c>
      <c r="G163" s="189" t="s">
        <v>475</v>
      </c>
      <c r="H163" s="189" t="s">
        <v>2377</v>
      </c>
      <c r="I163" s="170" t="s">
        <v>1885</v>
      </c>
      <c r="J163" s="170" t="s">
        <v>2066</v>
      </c>
      <c r="K163" s="190"/>
      <c r="L163" s="172"/>
      <c r="M163" s="172"/>
    </row>
    <row r="164" spans="1:13" ht="20.25" customHeight="1">
      <c r="A164" s="169">
        <v>29</v>
      </c>
      <c r="B164" s="188" t="s">
        <v>2061</v>
      </c>
      <c r="C164" s="187">
        <v>6</v>
      </c>
      <c r="D164" s="191" t="s">
        <v>1303</v>
      </c>
      <c r="E164" s="179" t="s">
        <v>416</v>
      </c>
      <c r="F164" s="189" t="s">
        <v>2633</v>
      </c>
      <c r="G164" s="190" t="s">
        <v>153</v>
      </c>
      <c r="H164" s="189" t="s">
        <v>2107</v>
      </c>
      <c r="I164" s="170" t="s">
        <v>1891</v>
      </c>
      <c r="J164" s="170" t="s">
        <v>2066</v>
      </c>
      <c r="K164" s="190"/>
    </row>
    <row r="165" spans="1:13" ht="20.25" customHeight="1">
      <c r="A165" s="169">
        <v>30</v>
      </c>
      <c r="B165" s="188" t="s">
        <v>2064</v>
      </c>
      <c r="C165" s="187">
        <v>6</v>
      </c>
      <c r="D165" s="178" t="s">
        <v>858</v>
      </c>
      <c r="E165" s="179" t="s">
        <v>416</v>
      </c>
      <c r="F165" s="189" t="s">
        <v>2634</v>
      </c>
      <c r="G165" s="189" t="s">
        <v>856</v>
      </c>
      <c r="H165" s="189" t="s">
        <v>2088</v>
      </c>
      <c r="I165" s="170" t="s">
        <v>1885</v>
      </c>
      <c r="J165" s="170" t="s">
        <v>2066</v>
      </c>
      <c r="K165" s="190"/>
    </row>
  </sheetData>
  <autoFilter ref="A7:K9">
    <filterColumn colId="3" showButton="0"/>
  </autoFilter>
  <sortState ref="D10:K165">
    <sortCondition ref="E10:E165"/>
    <sortCondition ref="D10:D165"/>
  </sortState>
  <mergeCells count="16">
    <mergeCell ref="A7:A9"/>
    <mergeCell ref="D7:E9"/>
    <mergeCell ref="C7:C9"/>
    <mergeCell ref="K7:K9"/>
    <mergeCell ref="I7:I9"/>
    <mergeCell ref="B7:B9"/>
    <mergeCell ref="J7:J9"/>
    <mergeCell ref="H7:H9"/>
    <mergeCell ref="F7:F9"/>
    <mergeCell ref="G7:G9"/>
    <mergeCell ref="E4:K4"/>
    <mergeCell ref="A1:D1"/>
    <mergeCell ref="E1:K1"/>
    <mergeCell ref="A2:D2"/>
    <mergeCell ref="E2:K2"/>
    <mergeCell ref="E3:K3"/>
  </mergeCells>
  <phoneticPr fontId="48" type="noConversion"/>
  <conditionalFormatting sqref="I10:I24 I35:I164">
    <cfRule type="cellIs" dxfId="11" priority="5" stopIfTrue="1" operator="equal">
      <formula>"SAI MÃ TRƯỜNG"</formula>
    </cfRule>
  </conditionalFormatting>
  <conditionalFormatting sqref="I25:I34">
    <cfRule type="cellIs" dxfId="10" priority="3" stopIfTrue="1" operator="equal">
      <formula>"SAI MÃ TRƯỜNG"</formula>
    </cfRule>
  </conditionalFormatting>
  <conditionalFormatting sqref="I165">
    <cfRule type="cellIs" dxfId="9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02"/>
  <sheetViews>
    <sheetView tabSelected="1" topLeftCell="A37" zoomScale="70" zoomScaleNormal="70" workbookViewId="0">
      <selection activeCell="A57" sqref="A57:XFD65"/>
    </sheetView>
  </sheetViews>
  <sheetFormatPr defaultColWidth="9.140625" defaultRowHeight="20.25" customHeight="1"/>
  <cols>
    <col min="1" max="1" width="5.140625" style="173" customWidth="1"/>
    <col min="2" max="2" width="26.85546875" style="174" customWidth="1"/>
    <col min="3" max="3" width="8.7109375" style="174" customWidth="1"/>
    <col min="4" max="4" width="12.42578125" style="174" bestFit="1" customWidth="1"/>
    <col min="5" max="5" width="13.5703125" style="175" customWidth="1"/>
    <col min="6" max="6" width="6.28515625" style="175" customWidth="1"/>
    <col min="7" max="7" width="89" style="175" customWidth="1"/>
    <col min="8" max="8" width="40.140625" style="174" customWidth="1"/>
    <col min="9" max="9" width="13.85546875" style="176" customWidth="1"/>
    <col min="10" max="16384" width="9.140625" style="176"/>
  </cols>
  <sheetData>
    <row r="1" spans="1:19" s="162" customFormat="1" ht="15.75">
      <c r="A1" s="206" t="s">
        <v>11</v>
      </c>
      <c r="B1" s="206"/>
      <c r="C1" s="206"/>
      <c r="D1" s="206"/>
      <c r="E1" s="204" t="s">
        <v>0</v>
      </c>
      <c r="F1" s="204"/>
      <c r="G1" s="204"/>
      <c r="H1" s="204"/>
      <c r="I1" s="204"/>
      <c r="J1" s="204"/>
      <c r="K1" s="204"/>
      <c r="L1" s="161"/>
      <c r="M1" s="161"/>
      <c r="N1" s="161"/>
      <c r="O1" s="161"/>
      <c r="P1" s="161"/>
      <c r="Q1" s="161"/>
      <c r="R1" s="161"/>
      <c r="S1" s="161"/>
    </row>
    <row r="2" spans="1:19" s="162" customFormat="1" ht="18.75" customHeight="1">
      <c r="A2" s="204" t="s">
        <v>12</v>
      </c>
      <c r="B2" s="204"/>
      <c r="C2" s="204"/>
      <c r="D2" s="204"/>
      <c r="E2" s="204" t="s">
        <v>1</v>
      </c>
      <c r="F2" s="204"/>
      <c r="G2" s="204"/>
      <c r="H2" s="204"/>
      <c r="I2" s="204"/>
      <c r="J2" s="204"/>
      <c r="K2" s="204"/>
      <c r="L2" s="161"/>
      <c r="M2" s="161"/>
      <c r="N2" s="161"/>
      <c r="O2" s="161"/>
      <c r="P2" s="161"/>
      <c r="Q2" s="161"/>
      <c r="R2" s="161"/>
      <c r="S2" s="161"/>
    </row>
    <row r="3" spans="1:19" s="162" customFormat="1" ht="15.75">
      <c r="A3" s="161" t="str">
        <f>IF('[1]HƯỚNG DẪN NHẬP'!H17="","",'[1]HƯỚNG DẪN NHẬP'!B16)</f>
        <v/>
      </c>
      <c r="B3" s="161"/>
      <c r="C3" s="161"/>
      <c r="D3" s="161"/>
      <c r="E3" s="204" t="s">
        <v>2970</v>
      </c>
      <c r="F3" s="204"/>
      <c r="G3" s="204"/>
      <c r="H3" s="204"/>
      <c r="I3" s="204"/>
      <c r="J3" s="204"/>
      <c r="K3" s="204"/>
      <c r="L3" s="161"/>
      <c r="M3" s="161"/>
      <c r="N3" s="161"/>
      <c r="O3" s="161"/>
      <c r="P3" s="161"/>
      <c r="Q3" s="161"/>
      <c r="R3" s="161"/>
      <c r="S3" s="161"/>
    </row>
    <row r="4" spans="1:19" s="162" customFormat="1" ht="15.75">
      <c r="A4" s="161"/>
      <c r="B4" s="161"/>
      <c r="C4" s="161"/>
      <c r="D4" s="161"/>
      <c r="E4" s="205" t="s">
        <v>2976</v>
      </c>
      <c r="F4" s="205"/>
      <c r="G4" s="205"/>
      <c r="H4" s="205"/>
      <c r="I4" s="205"/>
      <c r="J4" s="205"/>
      <c r="K4" s="205"/>
      <c r="L4" s="163"/>
      <c r="M4" s="163"/>
      <c r="N4" s="163"/>
      <c r="O4" s="163"/>
      <c r="P4" s="163"/>
      <c r="Q4" s="163"/>
      <c r="R4" s="163"/>
      <c r="S4" s="163"/>
    </row>
    <row r="5" spans="1:19" s="162" customFormat="1" ht="15.75">
      <c r="A5" s="161"/>
      <c r="B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4"/>
    </row>
    <row r="6" spans="1:19" s="162" customFormat="1" ht="21.75" customHeight="1">
      <c r="A6" s="161" t="s">
        <v>2971</v>
      </c>
      <c r="B6" s="161"/>
      <c r="E6" s="165"/>
      <c r="F6" s="165"/>
      <c r="G6" s="165"/>
      <c r="H6" s="165"/>
      <c r="I6" s="166"/>
      <c r="J6" s="153"/>
      <c r="K6" s="153"/>
      <c r="L6" s="153"/>
      <c r="O6" s="153"/>
      <c r="P6" s="153"/>
      <c r="Q6" s="153"/>
      <c r="R6" s="167"/>
    </row>
    <row r="7" spans="1:19" s="168" customFormat="1" ht="15.75" customHeight="1">
      <c r="A7" s="237" t="s">
        <v>8</v>
      </c>
      <c r="B7" s="236" t="s">
        <v>13</v>
      </c>
      <c r="C7" s="236"/>
      <c r="D7" s="300" t="s">
        <v>3</v>
      </c>
      <c r="E7" s="299" t="s">
        <v>1443</v>
      </c>
      <c r="F7" s="296" t="s">
        <v>4</v>
      </c>
      <c r="G7" s="295" t="s">
        <v>142</v>
      </c>
      <c r="H7" s="295" t="s">
        <v>137</v>
      </c>
      <c r="I7" s="295" t="s">
        <v>9</v>
      </c>
    </row>
    <row r="8" spans="1:19" s="168" customFormat="1" ht="15.75" customHeight="1">
      <c r="A8" s="237"/>
      <c r="B8" s="236"/>
      <c r="C8" s="236"/>
      <c r="D8" s="300"/>
      <c r="E8" s="207"/>
      <c r="F8" s="297"/>
      <c r="G8" s="295"/>
      <c r="H8" s="295"/>
      <c r="I8" s="295"/>
    </row>
    <row r="9" spans="1:19" s="168" customFormat="1" ht="19.5" customHeight="1">
      <c r="A9" s="237"/>
      <c r="B9" s="236"/>
      <c r="C9" s="236"/>
      <c r="D9" s="300"/>
      <c r="E9" s="207"/>
      <c r="F9" s="298"/>
      <c r="G9" s="295"/>
      <c r="H9" s="295"/>
      <c r="I9" s="295"/>
    </row>
    <row r="10" spans="1:19" s="172" customFormat="1" ht="19.5" customHeight="1">
      <c r="A10" s="169" t="s">
        <v>17</v>
      </c>
      <c r="B10" s="184" t="s">
        <v>268</v>
      </c>
      <c r="C10" s="185" t="s">
        <v>207</v>
      </c>
      <c r="D10" s="198" t="s">
        <v>2399</v>
      </c>
      <c r="E10" s="180" t="s">
        <v>269</v>
      </c>
      <c r="F10" s="180" t="s">
        <v>2400</v>
      </c>
      <c r="G10" s="180" t="s">
        <v>1299</v>
      </c>
      <c r="H10" s="170" t="s">
        <v>1414</v>
      </c>
      <c r="I10" s="171">
        <v>1</v>
      </c>
    </row>
    <row r="11" spans="1:19" s="172" customFormat="1" ht="19.5" customHeight="1">
      <c r="A11" s="169" t="s">
        <v>18</v>
      </c>
      <c r="B11" s="184" t="s">
        <v>270</v>
      </c>
      <c r="C11" s="185" t="s">
        <v>271</v>
      </c>
      <c r="D11" s="198" t="s">
        <v>2401</v>
      </c>
      <c r="E11" s="180" t="s">
        <v>153</v>
      </c>
      <c r="F11" s="180" t="s">
        <v>2400</v>
      </c>
      <c r="G11" s="180" t="s">
        <v>1299</v>
      </c>
      <c r="H11" s="170" t="s">
        <v>1414</v>
      </c>
      <c r="I11" s="171">
        <v>1</v>
      </c>
    </row>
    <row r="12" spans="1:19" s="172" customFormat="1" ht="19.5" customHeight="1">
      <c r="A12" s="169" t="s">
        <v>19</v>
      </c>
      <c r="B12" s="184" t="s">
        <v>370</v>
      </c>
      <c r="C12" s="185" t="s">
        <v>371</v>
      </c>
      <c r="D12" s="198" t="s">
        <v>2402</v>
      </c>
      <c r="E12" s="180" t="s">
        <v>153</v>
      </c>
      <c r="F12" s="180" t="s">
        <v>2403</v>
      </c>
      <c r="G12" s="180" t="s">
        <v>388</v>
      </c>
      <c r="H12" s="170" t="s">
        <v>1421</v>
      </c>
      <c r="I12" s="171">
        <v>2</v>
      </c>
    </row>
    <row r="13" spans="1:19" s="172" customFormat="1" ht="19.5" customHeight="1">
      <c r="A13" s="169" t="s">
        <v>20</v>
      </c>
      <c r="B13" s="184" t="s">
        <v>372</v>
      </c>
      <c r="C13" s="185" t="s">
        <v>318</v>
      </c>
      <c r="D13" s="198" t="s">
        <v>2404</v>
      </c>
      <c r="E13" s="180" t="s">
        <v>227</v>
      </c>
      <c r="F13" s="180" t="s">
        <v>2403</v>
      </c>
      <c r="G13" s="180" t="s">
        <v>388</v>
      </c>
      <c r="H13" s="170" t="s">
        <v>1421</v>
      </c>
      <c r="I13" s="171">
        <v>2</v>
      </c>
    </row>
    <row r="14" spans="1:19" s="172" customFormat="1" ht="19.5" customHeight="1">
      <c r="A14" s="169" t="s">
        <v>21</v>
      </c>
      <c r="B14" s="184" t="s">
        <v>373</v>
      </c>
      <c r="C14" s="185" t="s">
        <v>374</v>
      </c>
      <c r="D14" s="198" t="s">
        <v>2405</v>
      </c>
      <c r="E14" s="180" t="s">
        <v>153</v>
      </c>
      <c r="F14" s="180" t="s">
        <v>2403</v>
      </c>
      <c r="G14" s="180" t="s">
        <v>388</v>
      </c>
      <c r="H14" s="170" t="s">
        <v>1421</v>
      </c>
      <c r="I14" s="171">
        <v>2</v>
      </c>
    </row>
    <row r="15" spans="1:19" s="172" customFormat="1" ht="19.5" customHeight="1">
      <c r="A15" s="169" t="s">
        <v>22</v>
      </c>
      <c r="B15" s="184" t="s">
        <v>389</v>
      </c>
      <c r="C15" s="185" t="s">
        <v>348</v>
      </c>
      <c r="D15" s="198" t="s">
        <v>2406</v>
      </c>
      <c r="E15" s="180" t="s">
        <v>153</v>
      </c>
      <c r="F15" s="180" t="s">
        <v>2407</v>
      </c>
      <c r="G15" s="180" t="s">
        <v>1300</v>
      </c>
      <c r="H15" s="170" t="s">
        <v>1421</v>
      </c>
      <c r="I15" s="171">
        <v>3</v>
      </c>
    </row>
    <row r="16" spans="1:19" s="172" customFormat="1" ht="19.5" customHeight="1">
      <c r="A16" s="169" t="s">
        <v>23</v>
      </c>
      <c r="B16" s="184" t="s">
        <v>390</v>
      </c>
      <c r="C16" s="185" t="s">
        <v>348</v>
      </c>
      <c r="D16" s="198" t="s">
        <v>2408</v>
      </c>
      <c r="E16" s="180" t="s">
        <v>153</v>
      </c>
      <c r="F16" s="180" t="s">
        <v>2407</v>
      </c>
      <c r="G16" s="180" t="s">
        <v>1300</v>
      </c>
      <c r="H16" s="170" t="s">
        <v>1421</v>
      </c>
      <c r="I16" s="171">
        <v>3</v>
      </c>
    </row>
    <row r="17" spans="1:9" s="172" customFormat="1" ht="19.5" customHeight="1">
      <c r="A17" s="169" t="s">
        <v>24</v>
      </c>
      <c r="B17" s="184" t="s">
        <v>391</v>
      </c>
      <c r="C17" s="185" t="s">
        <v>392</v>
      </c>
      <c r="D17" s="198" t="s">
        <v>2409</v>
      </c>
      <c r="E17" s="180" t="s">
        <v>153</v>
      </c>
      <c r="F17" s="180" t="s">
        <v>2143</v>
      </c>
      <c r="G17" s="180" t="s">
        <v>393</v>
      </c>
      <c r="H17" s="170" t="s">
        <v>1423</v>
      </c>
      <c r="I17" s="171">
        <v>4</v>
      </c>
    </row>
    <row r="18" spans="1:9" s="172" customFormat="1" ht="19.5" customHeight="1">
      <c r="A18" s="169" t="s">
        <v>25</v>
      </c>
      <c r="B18" s="184" t="s">
        <v>394</v>
      </c>
      <c r="C18" s="185" t="s">
        <v>395</v>
      </c>
      <c r="D18" s="198" t="s">
        <v>2410</v>
      </c>
      <c r="E18" s="180" t="s">
        <v>227</v>
      </c>
      <c r="F18" s="180" t="s">
        <v>2143</v>
      </c>
      <c r="G18" s="180" t="s">
        <v>393</v>
      </c>
      <c r="H18" s="170" t="s">
        <v>1423</v>
      </c>
      <c r="I18" s="171">
        <v>4</v>
      </c>
    </row>
    <row r="19" spans="1:9" s="172" customFormat="1" ht="19.5" customHeight="1">
      <c r="A19" s="169" t="s">
        <v>26</v>
      </c>
      <c r="B19" s="184" t="s">
        <v>396</v>
      </c>
      <c r="C19" s="185" t="s">
        <v>397</v>
      </c>
      <c r="D19" s="198" t="s">
        <v>2411</v>
      </c>
      <c r="E19" s="180" t="s">
        <v>153</v>
      </c>
      <c r="F19" s="180" t="s">
        <v>2143</v>
      </c>
      <c r="G19" s="180" t="s">
        <v>393</v>
      </c>
      <c r="H19" s="170" t="s">
        <v>1423</v>
      </c>
      <c r="I19" s="171">
        <v>4</v>
      </c>
    </row>
    <row r="20" spans="1:9" s="172" customFormat="1" ht="19.5" customHeight="1">
      <c r="A20" s="169" t="s">
        <v>27</v>
      </c>
      <c r="B20" s="184" t="s">
        <v>398</v>
      </c>
      <c r="C20" s="185" t="s">
        <v>324</v>
      </c>
      <c r="D20" s="198" t="s">
        <v>2412</v>
      </c>
      <c r="E20" s="180" t="s">
        <v>153</v>
      </c>
      <c r="F20" s="180" t="s">
        <v>2143</v>
      </c>
      <c r="G20" s="180" t="s">
        <v>399</v>
      </c>
      <c r="H20" s="170" t="s">
        <v>1424</v>
      </c>
      <c r="I20" s="171">
        <v>5</v>
      </c>
    </row>
    <row r="21" spans="1:9" s="172" customFormat="1" ht="19.5" customHeight="1">
      <c r="A21" s="169" t="s">
        <v>28</v>
      </c>
      <c r="B21" s="184" t="s">
        <v>400</v>
      </c>
      <c r="C21" s="185" t="s">
        <v>266</v>
      </c>
      <c r="D21" s="198" t="s">
        <v>2413</v>
      </c>
      <c r="E21" s="180" t="s">
        <v>153</v>
      </c>
      <c r="F21" s="180" t="s">
        <v>2143</v>
      </c>
      <c r="G21" s="180" t="s">
        <v>399</v>
      </c>
      <c r="H21" s="170" t="s">
        <v>1424</v>
      </c>
      <c r="I21" s="171">
        <v>5</v>
      </c>
    </row>
    <row r="22" spans="1:9" s="172" customFormat="1" ht="19.5" customHeight="1">
      <c r="A22" s="169" t="s">
        <v>29</v>
      </c>
      <c r="B22" s="184" t="s">
        <v>401</v>
      </c>
      <c r="C22" s="185" t="s">
        <v>318</v>
      </c>
      <c r="D22" s="198" t="s">
        <v>2414</v>
      </c>
      <c r="E22" s="180" t="s">
        <v>153</v>
      </c>
      <c r="F22" s="180" t="s">
        <v>2193</v>
      </c>
      <c r="G22" s="180" t="s">
        <v>402</v>
      </c>
      <c r="H22" s="170" t="s">
        <v>1424</v>
      </c>
      <c r="I22" s="171">
        <v>6</v>
      </c>
    </row>
    <row r="23" spans="1:9" s="172" customFormat="1" ht="19.5" customHeight="1">
      <c r="A23" s="169" t="s">
        <v>30</v>
      </c>
      <c r="B23" s="184" t="s">
        <v>403</v>
      </c>
      <c r="C23" s="185" t="s">
        <v>404</v>
      </c>
      <c r="D23" s="198" t="s">
        <v>2415</v>
      </c>
      <c r="E23" s="180" t="s">
        <v>153</v>
      </c>
      <c r="F23" s="180" t="s">
        <v>2193</v>
      </c>
      <c r="G23" s="180" t="s">
        <v>402</v>
      </c>
      <c r="H23" s="170" t="s">
        <v>1424</v>
      </c>
      <c r="I23" s="171">
        <v>6</v>
      </c>
    </row>
    <row r="24" spans="1:9" s="172" customFormat="1" ht="19.5" customHeight="1">
      <c r="A24" s="169" t="s">
        <v>31</v>
      </c>
      <c r="B24" s="184" t="s">
        <v>405</v>
      </c>
      <c r="C24" s="185" t="s">
        <v>386</v>
      </c>
      <c r="D24" s="198" t="s">
        <v>2416</v>
      </c>
      <c r="E24" s="180" t="s">
        <v>153</v>
      </c>
      <c r="F24" s="180" t="s">
        <v>2130</v>
      </c>
      <c r="G24" s="180" t="s">
        <v>406</v>
      </c>
      <c r="H24" s="170" t="s">
        <v>1416</v>
      </c>
      <c r="I24" s="171">
        <v>7</v>
      </c>
    </row>
    <row r="25" spans="1:9" s="172" customFormat="1" ht="19.5" customHeight="1">
      <c r="A25" s="169" t="s">
        <v>32</v>
      </c>
      <c r="B25" s="184" t="s">
        <v>407</v>
      </c>
      <c r="C25" s="185" t="s">
        <v>408</v>
      </c>
      <c r="D25" s="198" t="s">
        <v>2417</v>
      </c>
      <c r="E25" s="180" t="s">
        <v>153</v>
      </c>
      <c r="F25" s="180" t="s">
        <v>2130</v>
      </c>
      <c r="G25" s="180" t="s">
        <v>406</v>
      </c>
      <c r="H25" s="170" t="s">
        <v>1416</v>
      </c>
      <c r="I25" s="171">
        <v>7</v>
      </c>
    </row>
    <row r="26" spans="1:9" s="172" customFormat="1" ht="19.5" customHeight="1">
      <c r="A26" s="169" t="s">
        <v>33</v>
      </c>
      <c r="B26" s="184" t="s">
        <v>387</v>
      </c>
      <c r="C26" s="185" t="s">
        <v>291</v>
      </c>
      <c r="D26" s="198" t="s">
        <v>2418</v>
      </c>
      <c r="E26" s="180" t="s">
        <v>153</v>
      </c>
      <c r="F26" s="180" t="s">
        <v>2130</v>
      </c>
      <c r="G26" s="180" t="s">
        <v>406</v>
      </c>
      <c r="H26" s="170" t="s">
        <v>1416</v>
      </c>
      <c r="I26" s="171">
        <v>7</v>
      </c>
    </row>
    <row r="27" spans="1:9" s="172" customFormat="1" ht="19.5" customHeight="1">
      <c r="A27" s="169" t="s">
        <v>34</v>
      </c>
      <c r="B27" s="184" t="s">
        <v>409</v>
      </c>
      <c r="C27" s="185" t="s">
        <v>410</v>
      </c>
      <c r="D27" s="198" t="s">
        <v>2419</v>
      </c>
      <c r="E27" s="180" t="s">
        <v>153</v>
      </c>
      <c r="F27" s="180" t="s">
        <v>2130</v>
      </c>
      <c r="G27" s="180" t="s">
        <v>411</v>
      </c>
      <c r="H27" s="170" t="s">
        <v>1416</v>
      </c>
      <c r="I27" s="171">
        <v>8</v>
      </c>
    </row>
    <row r="28" spans="1:9" s="172" customFormat="1" ht="19.5" customHeight="1">
      <c r="A28" s="169" t="s">
        <v>35</v>
      </c>
      <c r="B28" s="184" t="s">
        <v>412</v>
      </c>
      <c r="C28" s="185" t="s">
        <v>410</v>
      </c>
      <c r="D28" s="198" t="s">
        <v>2420</v>
      </c>
      <c r="E28" s="180" t="s">
        <v>153</v>
      </c>
      <c r="F28" s="180" t="s">
        <v>2130</v>
      </c>
      <c r="G28" s="180" t="s">
        <v>411</v>
      </c>
      <c r="H28" s="170" t="s">
        <v>1416</v>
      </c>
      <c r="I28" s="171">
        <v>8</v>
      </c>
    </row>
    <row r="29" spans="1:9" s="172" customFormat="1" ht="19.5" customHeight="1">
      <c r="A29" s="169" t="s">
        <v>36</v>
      </c>
      <c r="B29" s="184" t="s">
        <v>413</v>
      </c>
      <c r="C29" s="185" t="s">
        <v>247</v>
      </c>
      <c r="D29" s="198" t="s">
        <v>2421</v>
      </c>
      <c r="E29" s="180" t="s">
        <v>153</v>
      </c>
      <c r="F29" s="180" t="s">
        <v>2130</v>
      </c>
      <c r="G29" s="180" t="s">
        <v>411</v>
      </c>
      <c r="H29" s="170" t="s">
        <v>1416</v>
      </c>
      <c r="I29" s="171">
        <v>8</v>
      </c>
    </row>
    <row r="30" spans="1:9" s="172" customFormat="1" ht="19.5" customHeight="1">
      <c r="A30" s="169" t="s">
        <v>37</v>
      </c>
      <c r="B30" s="184" t="s">
        <v>384</v>
      </c>
      <c r="C30" s="185" t="s">
        <v>385</v>
      </c>
      <c r="D30" s="198" t="s">
        <v>2422</v>
      </c>
      <c r="E30" s="180" t="s">
        <v>153</v>
      </c>
      <c r="F30" s="180" t="s">
        <v>2130</v>
      </c>
      <c r="G30" s="180" t="s">
        <v>414</v>
      </c>
      <c r="H30" s="170" t="s">
        <v>1416</v>
      </c>
      <c r="I30" s="171">
        <v>9</v>
      </c>
    </row>
    <row r="31" spans="1:9" s="172" customFormat="1" ht="19.5" customHeight="1">
      <c r="A31" s="169" t="s">
        <v>38</v>
      </c>
      <c r="B31" s="184" t="s">
        <v>415</v>
      </c>
      <c r="C31" s="185" t="s">
        <v>416</v>
      </c>
      <c r="D31" s="198" t="s">
        <v>2423</v>
      </c>
      <c r="E31" s="180" t="s">
        <v>153</v>
      </c>
      <c r="F31" s="180" t="s">
        <v>2130</v>
      </c>
      <c r="G31" s="180" t="s">
        <v>414</v>
      </c>
      <c r="H31" s="170" t="s">
        <v>1416</v>
      </c>
      <c r="I31" s="171">
        <v>9</v>
      </c>
    </row>
    <row r="32" spans="1:9" s="172" customFormat="1" ht="19.5" customHeight="1">
      <c r="A32" s="169" t="s">
        <v>39</v>
      </c>
      <c r="B32" s="184" t="s">
        <v>417</v>
      </c>
      <c r="C32" s="185" t="s">
        <v>260</v>
      </c>
      <c r="D32" s="198" t="s">
        <v>2424</v>
      </c>
      <c r="E32" s="180" t="s">
        <v>153</v>
      </c>
      <c r="F32" s="180" t="s">
        <v>2425</v>
      </c>
      <c r="G32" s="180" t="s">
        <v>414</v>
      </c>
      <c r="H32" s="170" t="s">
        <v>1416</v>
      </c>
      <c r="I32" s="171">
        <v>9</v>
      </c>
    </row>
    <row r="33" spans="1:9" s="172" customFormat="1" ht="19.5" customHeight="1">
      <c r="A33" s="169" t="s">
        <v>40</v>
      </c>
      <c r="B33" s="184" t="s">
        <v>651</v>
      </c>
      <c r="C33" s="185" t="s">
        <v>609</v>
      </c>
      <c r="D33" s="198" t="s">
        <v>2426</v>
      </c>
      <c r="E33" s="180" t="s">
        <v>153</v>
      </c>
      <c r="F33" s="180" t="s">
        <v>2167</v>
      </c>
      <c r="G33" s="180" t="s">
        <v>652</v>
      </c>
      <c r="H33" s="170" t="s">
        <v>1411</v>
      </c>
      <c r="I33" s="171">
        <v>10</v>
      </c>
    </row>
    <row r="34" spans="1:9" s="172" customFormat="1" ht="19.5" customHeight="1">
      <c r="A34" s="169" t="s">
        <v>41</v>
      </c>
      <c r="B34" s="184" t="s">
        <v>634</v>
      </c>
      <c r="C34" s="185" t="s">
        <v>503</v>
      </c>
      <c r="D34" s="198" t="s">
        <v>2177</v>
      </c>
      <c r="E34" s="180" t="s">
        <v>153</v>
      </c>
      <c r="F34" s="180" t="s">
        <v>2175</v>
      </c>
      <c r="G34" s="180" t="s">
        <v>653</v>
      </c>
      <c r="H34" s="170" t="s">
        <v>1411</v>
      </c>
      <c r="I34" s="171">
        <v>11</v>
      </c>
    </row>
    <row r="35" spans="1:9" s="172" customFormat="1" ht="19.5" customHeight="1">
      <c r="A35" s="169" t="s">
        <v>42</v>
      </c>
      <c r="B35" s="184" t="s">
        <v>654</v>
      </c>
      <c r="C35" s="185" t="s">
        <v>226</v>
      </c>
      <c r="D35" s="198" t="s">
        <v>2176</v>
      </c>
      <c r="E35" s="180" t="s">
        <v>153</v>
      </c>
      <c r="F35" s="180" t="s">
        <v>2175</v>
      </c>
      <c r="G35" s="180" t="s">
        <v>653</v>
      </c>
      <c r="H35" s="170" t="s">
        <v>1411</v>
      </c>
      <c r="I35" s="171">
        <v>11</v>
      </c>
    </row>
    <row r="36" spans="1:9" s="172" customFormat="1" ht="19.5" customHeight="1">
      <c r="A36" s="169" t="s">
        <v>43</v>
      </c>
      <c r="B36" s="184" t="s">
        <v>655</v>
      </c>
      <c r="C36" s="185" t="s">
        <v>630</v>
      </c>
      <c r="D36" s="198" t="s">
        <v>2174</v>
      </c>
      <c r="E36" s="180" t="s">
        <v>153</v>
      </c>
      <c r="F36" s="180" t="s">
        <v>2175</v>
      </c>
      <c r="G36" s="180" t="s">
        <v>653</v>
      </c>
      <c r="H36" s="170" t="s">
        <v>1411</v>
      </c>
      <c r="I36" s="171">
        <v>11</v>
      </c>
    </row>
    <row r="37" spans="1:9" s="172" customFormat="1" ht="19.5" customHeight="1">
      <c r="A37" s="169" t="s">
        <v>44</v>
      </c>
      <c r="B37" s="184" t="s">
        <v>656</v>
      </c>
      <c r="C37" s="185" t="s">
        <v>296</v>
      </c>
      <c r="D37" s="198" t="s">
        <v>2427</v>
      </c>
      <c r="E37" s="180" t="s">
        <v>153</v>
      </c>
      <c r="F37" s="180" t="s">
        <v>2173</v>
      </c>
      <c r="G37" s="180" t="s">
        <v>657</v>
      </c>
      <c r="H37" s="170" t="s">
        <v>1411</v>
      </c>
      <c r="I37" s="171">
        <v>12</v>
      </c>
    </row>
    <row r="38" spans="1:9" s="172" customFormat="1" ht="19.5" customHeight="1">
      <c r="A38" s="169" t="s">
        <v>45</v>
      </c>
      <c r="B38" s="184" t="s">
        <v>633</v>
      </c>
      <c r="C38" s="185" t="s">
        <v>425</v>
      </c>
      <c r="D38" s="198" t="s">
        <v>2428</v>
      </c>
      <c r="E38" s="180" t="s">
        <v>153</v>
      </c>
      <c r="F38" s="180" t="s">
        <v>2429</v>
      </c>
      <c r="G38" s="180" t="s">
        <v>657</v>
      </c>
      <c r="H38" s="170" t="s">
        <v>1411</v>
      </c>
      <c r="I38" s="171">
        <v>12</v>
      </c>
    </row>
    <row r="39" spans="1:9" s="172" customFormat="1" ht="19.5" customHeight="1">
      <c r="A39" s="169" t="s">
        <v>46</v>
      </c>
      <c r="B39" s="184" t="s">
        <v>658</v>
      </c>
      <c r="C39" s="185" t="s">
        <v>348</v>
      </c>
      <c r="D39" s="198" t="s">
        <v>2381</v>
      </c>
      <c r="E39" s="180" t="s">
        <v>153</v>
      </c>
      <c r="F39" s="180" t="s">
        <v>2145</v>
      </c>
      <c r="G39" s="180" t="s">
        <v>659</v>
      </c>
      <c r="H39" s="170" t="s">
        <v>1411</v>
      </c>
      <c r="I39" s="171">
        <v>13</v>
      </c>
    </row>
    <row r="40" spans="1:9" s="172" customFormat="1" ht="19.5" customHeight="1">
      <c r="A40" s="169" t="s">
        <v>47</v>
      </c>
      <c r="B40" s="184" t="s">
        <v>660</v>
      </c>
      <c r="C40" s="185" t="s">
        <v>661</v>
      </c>
      <c r="D40" s="198" t="s">
        <v>2430</v>
      </c>
      <c r="E40" s="180" t="s">
        <v>153</v>
      </c>
      <c r="F40" s="180" t="s">
        <v>2431</v>
      </c>
      <c r="G40" s="180" t="s">
        <v>659</v>
      </c>
      <c r="H40" s="170" t="s">
        <v>1411</v>
      </c>
      <c r="I40" s="171">
        <v>13</v>
      </c>
    </row>
    <row r="41" spans="1:9" s="172" customFormat="1" ht="19.5" customHeight="1">
      <c r="A41" s="169" t="s">
        <v>48</v>
      </c>
      <c r="B41" s="184" t="s">
        <v>662</v>
      </c>
      <c r="C41" s="185" t="s">
        <v>343</v>
      </c>
      <c r="D41" s="198" t="s">
        <v>2399</v>
      </c>
      <c r="E41" s="180" t="s">
        <v>153</v>
      </c>
      <c r="F41" s="180" t="s">
        <v>2432</v>
      </c>
      <c r="G41" s="180" t="s">
        <v>663</v>
      </c>
      <c r="H41" s="170" t="s">
        <v>1413</v>
      </c>
      <c r="I41" s="171">
        <v>14</v>
      </c>
    </row>
    <row r="42" spans="1:9" s="172" customFormat="1" ht="19.5" customHeight="1">
      <c r="A42" s="169" t="s">
        <v>49</v>
      </c>
      <c r="B42" s="184" t="s">
        <v>664</v>
      </c>
      <c r="C42" s="185" t="s">
        <v>101</v>
      </c>
      <c r="D42" s="198" t="s">
        <v>2433</v>
      </c>
      <c r="E42" s="180" t="s">
        <v>153</v>
      </c>
      <c r="F42" s="180" t="s">
        <v>2136</v>
      </c>
      <c r="G42" s="180" t="s">
        <v>665</v>
      </c>
      <c r="H42" s="170" t="s">
        <v>1403</v>
      </c>
      <c r="I42" s="171">
        <v>15</v>
      </c>
    </row>
    <row r="43" spans="1:9" s="172" customFormat="1" ht="19.5" customHeight="1">
      <c r="A43" s="169" t="s">
        <v>50</v>
      </c>
      <c r="B43" s="184" t="s">
        <v>666</v>
      </c>
      <c r="C43" s="185" t="s">
        <v>101</v>
      </c>
      <c r="D43" s="198" t="s">
        <v>2433</v>
      </c>
      <c r="E43" s="180" t="s">
        <v>153</v>
      </c>
      <c r="F43" s="180" t="s">
        <v>2136</v>
      </c>
      <c r="G43" s="180" t="s">
        <v>667</v>
      </c>
      <c r="H43" s="170" t="s">
        <v>1403</v>
      </c>
      <c r="I43" s="171">
        <v>16</v>
      </c>
    </row>
    <row r="44" spans="1:9" s="172" customFormat="1" ht="19.5" customHeight="1">
      <c r="A44" s="169" t="s">
        <v>51</v>
      </c>
      <c r="B44" s="184" t="s">
        <v>668</v>
      </c>
      <c r="C44" s="185" t="s">
        <v>410</v>
      </c>
      <c r="D44" s="198" t="s">
        <v>2434</v>
      </c>
      <c r="E44" s="180" t="s">
        <v>153</v>
      </c>
      <c r="F44" s="180" t="s">
        <v>2136</v>
      </c>
      <c r="G44" s="180" t="s">
        <v>669</v>
      </c>
      <c r="H44" s="170" t="s">
        <v>1403</v>
      </c>
      <c r="I44" s="171">
        <v>17</v>
      </c>
    </row>
    <row r="45" spans="1:9" s="172" customFormat="1" ht="19.5" customHeight="1">
      <c r="A45" s="169" t="s">
        <v>52</v>
      </c>
      <c r="B45" s="184" t="s">
        <v>670</v>
      </c>
      <c r="C45" s="185" t="s">
        <v>242</v>
      </c>
      <c r="D45" s="198" t="s">
        <v>2435</v>
      </c>
      <c r="E45" s="180" t="s">
        <v>153</v>
      </c>
      <c r="F45" s="180" t="s">
        <v>2136</v>
      </c>
      <c r="G45" s="180" t="s">
        <v>671</v>
      </c>
      <c r="H45" s="170" t="s">
        <v>1403</v>
      </c>
      <c r="I45" s="171">
        <v>18</v>
      </c>
    </row>
    <row r="46" spans="1:9" s="172" customFormat="1" ht="19.5" customHeight="1">
      <c r="A46" s="169" t="s">
        <v>53</v>
      </c>
      <c r="B46" s="184" t="s">
        <v>672</v>
      </c>
      <c r="C46" s="185" t="s">
        <v>673</v>
      </c>
      <c r="D46" s="198" t="s">
        <v>2436</v>
      </c>
      <c r="E46" s="180" t="s">
        <v>153</v>
      </c>
      <c r="F46" s="180" t="s">
        <v>2130</v>
      </c>
      <c r="G46" s="180" t="s">
        <v>671</v>
      </c>
      <c r="H46" s="170" t="s">
        <v>1403</v>
      </c>
      <c r="I46" s="171">
        <v>18</v>
      </c>
    </row>
    <row r="47" spans="1:9" s="172" customFormat="1" ht="19.5" customHeight="1">
      <c r="A47" s="169" t="s">
        <v>54</v>
      </c>
      <c r="B47" s="184" t="s">
        <v>674</v>
      </c>
      <c r="C47" s="185" t="s">
        <v>318</v>
      </c>
      <c r="D47" s="198" t="s">
        <v>2437</v>
      </c>
      <c r="E47" s="180" t="s">
        <v>153</v>
      </c>
      <c r="F47" s="180" t="s">
        <v>2130</v>
      </c>
      <c r="G47" s="180" t="s">
        <v>671</v>
      </c>
      <c r="H47" s="170" t="s">
        <v>1403</v>
      </c>
      <c r="I47" s="171">
        <v>18</v>
      </c>
    </row>
    <row r="48" spans="1:9" s="172" customFormat="1" ht="19.5" customHeight="1">
      <c r="A48" s="169" t="s">
        <v>55</v>
      </c>
      <c r="B48" s="184" t="s">
        <v>675</v>
      </c>
      <c r="C48" s="185" t="s">
        <v>251</v>
      </c>
      <c r="D48" s="198" t="s">
        <v>2438</v>
      </c>
      <c r="E48" s="180" t="s">
        <v>153</v>
      </c>
      <c r="F48" s="180" t="s">
        <v>2148</v>
      </c>
      <c r="G48" s="180" t="s">
        <v>676</v>
      </c>
      <c r="H48" s="170" t="s">
        <v>1403</v>
      </c>
      <c r="I48" s="171">
        <v>19</v>
      </c>
    </row>
    <row r="49" spans="1:9" s="172" customFormat="1" ht="19.5" customHeight="1">
      <c r="A49" s="169" t="s">
        <v>56</v>
      </c>
      <c r="B49" s="184" t="s">
        <v>677</v>
      </c>
      <c r="C49" s="185" t="s">
        <v>468</v>
      </c>
      <c r="D49" s="198" t="s">
        <v>2439</v>
      </c>
      <c r="E49" s="180" t="s">
        <v>153</v>
      </c>
      <c r="F49" s="180" t="s">
        <v>2148</v>
      </c>
      <c r="G49" s="180" t="s">
        <v>676</v>
      </c>
      <c r="H49" s="170" t="s">
        <v>1403</v>
      </c>
      <c r="I49" s="171">
        <v>19</v>
      </c>
    </row>
    <row r="50" spans="1:9" s="172" customFormat="1" ht="19.5" customHeight="1">
      <c r="A50" s="169" t="s">
        <v>57</v>
      </c>
      <c r="B50" s="184" t="s">
        <v>678</v>
      </c>
      <c r="C50" s="185" t="s">
        <v>249</v>
      </c>
      <c r="D50" s="198" t="s">
        <v>2440</v>
      </c>
      <c r="E50" s="180" t="s">
        <v>679</v>
      </c>
      <c r="F50" s="180" t="s">
        <v>2145</v>
      </c>
      <c r="G50" s="180" t="s">
        <v>676</v>
      </c>
      <c r="H50" s="170" t="s">
        <v>1403</v>
      </c>
      <c r="I50" s="171">
        <v>19</v>
      </c>
    </row>
    <row r="51" spans="1:9" s="172" customFormat="1" ht="19.5" customHeight="1">
      <c r="A51" s="169" t="s">
        <v>58</v>
      </c>
      <c r="B51" s="184" t="s">
        <v>680</v>
      </c>
      <c r="C51" s="185" t="s">
        <v>318</v>
      </c>
      <c r="D51" s="198" t="s">
        <v>2140</v>
      </c>
      <c r="E51" s="180" t="s">
        <v>153</v>
      </c>
      <c r="F51" s="180" t="s">
        <v>2141</v>
      </c>
      <c r="G51" s="180" t="s">
        <v>681</v>
      </c>
      <c r="H51" s="170" t="s">
        <v>1403</v>
      </c>
      <c r="I51" s="171">
        <v>20</v>
      </c>
    </row>
    <row r="52" spans="1:9" s="172" customFormat="1" ht="19.5" customHeight="1">
      <c r="A52" s="169" t="s">
        <v>59</v>
      </c>
      <c r="B52" s="184" t="s">
        <v>682</v>
      </c>
      <c r="C52" s="185" t="s">
        <v>314</v>
      </c>
      <c r="D52" s="198" t="s">
        <v>2139</v>
      </c>
      <c r="E52" s="180" t="s">
        <v>153</v>
      </c>
      <c r="F52" s="180" t="s">
        <v>2136</v>
      </c>
      <c r="G52" s="180" t="s">
        <v>681</v>
      </c>
      <c r="H52" s="170" t="s">
        <v>1403</v>
      </c>
      <c r="I52" s="171">
        <v>20</v>
      </c>
    </row>
    <row r="53" spans="1:9" s="172" customFormat="1" ht="19.5" customHeight="1">
      <c r="A53" s="169" t="s">
        <v>60</v>
      </c>
      <c r="B53" s="184" t="s">
        <v>683</v>
      </c>
      <c r="C53" s="185" t="s">
        <v>213</v>
      </c>
      <c r="D53" s="198" t="s">
        <v>2153</v>
      </c>
      <c r="E53" s="180" t="s">
        <v>153</v>
      </c>
      <c r="F53" s="180" t="s">
        <v>2148</v>
      </c>
      <c r="G53" s="180" t="s">
        <v>681</v>
      </c>
      <c r="H53" s="170" t="s">
        <v>1403</v>
      </c>
      <c r="I53" s="171">
        <v>20</v>
      </c>
    </row>
    <row r="54" spans="1:9" s="172" customFormat="1" ht="19.5" customHeight="1">
      <c r="A54" s="169" t="s">
        <v>61</v>
      </c>
      <c r="B54" s="184" t="s">
        <v>684</v>
      </c>
      <c r="C54" s="185" t="s">
        <v>354</v>
      </c>
      <c r="D54" s="198" t="s">
        <v>2138</v>
      </c>
      <c r="E54" s="180" t="s">
        <v>153</v>
      </c>
      <c r="F54" s="180" t="s">
        <v>2136</v>
      </c>
      <c r="G54" s="180" t="s">
        <v>685</v>
      </c>
      <c r="H54" s="170" t="s">
        <v>1403</v>
      </c>
      <c r="I54" s="171">
        <v>21</v>
      </c>
    </row>
    <row r="55" spans="1:9" s="172" customFormat="1" ht="19.5" customHeight="1">
      <c r="A55" s="169" t="s">
        <v>62</v>
      </c>
      <c r="B55" s="184" t="s">
        <v>686</v>
      </c>
      <c r="C55" s="185" t="s">
        <v>687</v>
      </c>
      <c r="D55" s="198" t="s">
        <v>2137</v>
      </c>
      <c r="E55" s="180" t="s">
        <v>153</v>
      </c>
      <c r="F55" s="180" t="s">
        <v>2136</v>
      </c>
      <c r="G55" s="180" t="s">
        <v>685</v>
      </c>
      <c r="H55" s="170" t="s">
        <v>1403</v>
      </c>
      <c r="I55" s="171">
        <v>21</v>
      </c>
    </row>
    <row r="56" spans="1:9" s="172" customFormat="1" ht="19.5" customHeight="1">
      <c r="A56" s="169" t="s">
        <v>63</v>
      </c>
      <c r="B56" s="184" t="s">
        <v>688</v>
      </c>
      <c r="C56" s="185" t="s">
        <v>609</v>
      </c>
      <c r="D56" s="198" t="s">
        <v>2441</v>
      </c>
      <c r="E56" s="180" t="s">
        <v>153</v>
      </c>
      <c r="F56" s="180" t="s">
        <v>2120</v>
      </c>
      <c r="G56" s="180" t="s">
        <v>685</v>
      </c>
      <c r="H56" s="170" t="s">
        <v>1403</v>
      </c>
      <c r="I56" s="171">
        <v>21</v>
      </c>
    </row>
    <row r="57" spans="1:9" s="319" customFormat="1" ht="19.5" customHeight="1">
      <c r="A57" s="320" t="s">
        <v>64</v>
      </c>
      <c r="B57" s="324" t="s">
        <v>788</v>
      </c>
      <c r="C57" s="325" t="s">
        <v>239</v>
      </c>
      <c r="D57" s="326" t="s">
        <v>2442</v>
      </c>
      <c r="E57" s="327" t="s">
        <v>153</v>
      </c>
      <c r="F57" s="327" t="s">
        <v>2148</v>
      </c>
      <c r="G57" s="327" t="s">
        <v>789</v>
      </c>
      <c r="H57" s="318" t="s">
        <v>1397</v>
      </c>
      <c r="I57" s="318">
        <v>22</v>
      </c>
    </row>
    <row r="58" spans="1:9" s="319" customFormat="1" ht="19.5" customHeight="1">
      <c r="A58" s="320" t="s">
        <v>65</v>
      </c>
      <c r="B58" s="324" t="s">
        <v>790</v>
      </c>
      <c r="C58" s="325" t="s">
        <v>235</v>
      </c>
      <c r="D58" s="326" t="s">
        <v>2443</v>
      </c>
      <c r="E58" s="327" t="s">
        <v>153</v>
      </c>
      <c r="F58" s="327" t="s">
        <v>2143</v>
      </c>
      <c r="G58" s="327" t="s">
        <v>789</v>
      </c>
      <c r="H58" s="318" t="s">
        <v>1425</v>
      </c>
      <c r="I58" s="318">
        <v>22</v>
      </c>
    </row>
    <row r="59" spans="1:9" s="319" customFormat="1" ht="19.5" customHeight="1">
      <c r="A59" s="320" t="s">
        <v>67</v>
      </c>
      <c r="B59" s="324" t="s">
        <v>781</v>
      </c>
      <c r="C59" s="325" t="s">
        <v>318</v>
      </c>
      <c r="D59" s="326" t="s">
        <v>2444</v>
      </c>
      <c r="E59" s="327" t="s">
        <v>227</v>
      </c>
      <c r="F59" s="327" t="s">
        <v>2169</v>
      </c>
      <c r="G59" s="327" t="s">
        <v>789</v>
      </c>
      <c r="H59" s="318" t="s">
        <v>1397</v>
      </c>
      <c r="I59" s="318">
        <v>22</v>
      </c>
    </row>
    <row r="60" spans="1:9" s="319" customFormat="1" ht="19.5" customHeight="1">
      <c r="A60" s="320" t="s">
        <v>68</v>
      </c>
      <c r="B60" s="324" t="s">
        <v>791</v>
      </c>
      <c r="C60" s="325" t="s">
        <v>213</v>
      </c>
      <c r="D60" s="326" t="s">
        <v>2445</v>
      </c>
      <c r="E60" s="327" t="s">
        <v>153</v>
      </c>
      <c r="F60" s="327" t="s">
        <v>2179</v>
      </c>
      <c r="G60" s="327" t="s">
        <v>792</v>
      </c>
      <c r="H60" s="318" t="s">
        <v>1397</v>
      </c>
      <c r="I60" s="318">
        <v>23</v>
      </c>
    </row>
    <row r="61" spans="1:9" s="319" customFormat="1" ht="19.5" customHeight="1">
      <c r="A61" s="320" t="s">
        <v>69</v>
      </c>
      <c r="B61" s="324" t="s">
        <v>793</v>
      </c>
      <c r="C61" s="325" t="s">
        <v>794</v>
      </c>
      <c r="D61" s="326" t="s">
        <v>2446</v>
      </c>
      <c r="E61" s="327" t="s">
        <v>153</v>
      </c>
      <c r="F61" s="327" t="s">
        <v>2145</v>
      </c>
      <c r="G61" s="327" t="s">
        <v>792</v>
      </c>
      <c r="H61" s="318" t="s">
        <v>1397</v>
      </c>
      <c r="I61" s="318">
        <v>23</v>
      </c>
    </row>
    <row r="62" spans="1:9" s="319" customFormat="1" ht="19.5" customHeight="1">
      <c r="A62" s="320" t="s">
        <v>70</v>
      </c>
      <c r="B62" s="324" t="s">
        <v>795</v>
      </c>
      <c r="C62" s="325" t="s">
        <v>705</v>
      </c>
      <c r="D62" s="326" t="s">
        <v>2447</v>
      </c>
      <c r="E62" s="327" t="s">
        <v>153</v>
      </c>
      <c r="F62" s="327" t="s">
        <v>2448</v>
      </c>
      <c r="G62" s="327" t="s">
        <v>796</v>
      </c>
      <c r="H62" s="318" t="s">
        <v>1397</v>
      </c>
      <c r="I62" s="318">
        <v>24</v>
      </c>
    </row>
    <row r="63" spans="1:9" s="319" customFormat="1" ht="19.5" customHeight="1">
      <c r="A63" s="320" t="s">
        <v>71</v>
      </c>
      <c r="B63" s="324" t="s">
        <v>797</v>
      </c>
      <c r="C63" s="325" t="s">
        <v>312</v>
      </c>
      <c r="D63" s="326" t="s">
        <v>2449</v>
      </c>
      <c r="E63" s="327" t="s">
        <v>153</v>
      </c>
      <c r="F63" s="327" t="s">
        <v>2450</v>
      </c>
      <c r="G63" s="327" t="s">
        <v>796</v>
      </c>
      <c r="H63" s="318" t="s">
        <v>1429</v>
      </c>
      <c r="I63" s="318">
        <v>24</v>
      </c>
    </row>
    <row r="64" spans="1:9" s="319" customFormat="1" ht="19.5" customHeight="1">
      <c r="A64" s="320" t="s">
        <v>72</v>
      </c>
      <c r="B64" s="324" t="s">
        <v>799</v>
      </c>
      <c r="C64" s="325" t="s">
        <v>231</v>
      </c>
      <c r="D64" s="326" t="s">
        <v>2451</v>
      </c>
      <c r="E64" s="327" t="s">
        <v>153</v>
      </c>
      <c r="F64" s="327" t="s">
        <v>2452</v>
      </c>
      <c r="G64" s="327" t="s">
        <v>800</v>
      </c>
      <c r="H64" s="318" t="s">
        <v>1397</v>
      </c>
      <c r="I64" s="318">
        <v>25</v>
      </c>
    </row>
    <row r="65" spans="1:9" s="319" customFormat="1" ht="19.5" customHeight="1">
      <c r="A65" s="320" t="s">
        <v>73</v>
      </c>
      <c r="B65" s="324" t="s">
        <v>801</v>
      </c>
      <c r="C65" s="325" t="s">
        <v>459</v>
      </c>
      <c r="D65" s="326" t="s">
        <v>2453</v>
      </c>
      <c r="E65" s="327" t="s">
        <v>153</v>
      </c>
      <c r="F65" s="327" t="s">
        <v>2452</v>
      </c>
      <c r="G65" s="327" t="s">
        <v>802</v>
      </c>
      <c r="H65" s="318" t="s">
        <v>1397</v>
      </c>
      <c r="I65" s="318">
        <v>26</v>
      </c>
    </row>
    <row r="66" spans="1:9" s="172" customFormat="1" ht="19.5" customHeight="1">
      <c r="A66" s="169" t="s">
        <v>74</v>
      </c>
      <c r="B66" s="184" t="s">
        <v>951</v>
      </c>
      <c r="C66" s="185" t="s">
        <v>260</v>
      </c>
      <c r="D66" s="198" t="s">
        <v>2454</v>
      </c>
      <c r="E66" s="180" t="s">
        <v>153</v>
      </c>
      <c r="F66" s="180" t="s">
        <v>2455</v>
      </c>
      <c r="G66" s="180" t="s">
        <v>964</v>
      </c>
      <c r="H66" s="170" t="s">
        <v>1419</v>
      </c>
      <c r="I66" s="171">
        <v>27</v>
      </c>
    </row>
    <row r="67" spans="1:9" s="172" customFormat="1" ht="19.5" customHeight="1">
      <c r="A67" s="169" t="s">
        <v>75</v>
      </c>
      <c r="B67" s="184" t="s">
        <v>487</v>
      </c>
      <c r="C67" s="185" t="s">
        <v>956</v>
      </c>
      <c r="D67" s="198" t="s">
        <v>2456</v>
      </c>
      <c r="E67" s="180" t="s">
        <v>153</v>
      </c>
      <c r="F67" s="180" t="s">
        <v>2148</v>
      </c>
      <c r="G67" s="180" t="s">
        <v>965</v>
      </c>
      <c r="H67" s="170" t="s">
        <v>1418</v>
      </c>
      <c r="I67" s="171">
        <v>28</v>
      </c>
    </row>
    <row r="68" spans="1:9" s="172" customFormat="1" ht="19.5" customHeight="1">
      <c r="A68" s="169" t="s">
        <v>76</v>
      </c>
      <c r="B68" s="184" t="s">
        <v>957</v>
      </c>
      <c r="C68" s="185" t="s">
        <v>262</v>
      </c>
      <c r="D68" s="198" t="s">
        <v>2457</v>
      </c>
      <c r="E68" s="180" t="s">
        <v>153</v>
      </c>
      <c r="F68" s="180" t="s">
        <v>2148</v>
      </c>
      <c r="G68" s="180" t="s">
        <v>965</v>
      </c>
      <c r="H68" s="170" t="s">
        <v>1418</v>
      </c>
      <c r="I68" s="171">
        <v>28</v>
      </c>
    </row>
    <row r="69" spans="1:9" s="172" customFormat="1" ht="19.5" customHeight="1">
      <c r="A69" s="169" t="s">
        <v>77</v>
      </c>
      <c r="B69" s="184" t="s">
        <v>966</v>
      </c>
      <c r="C69" s="185" t="s">
        <v>609</v>
      </c>
      <c r="D69" s="198" t="s">
        <v>2458</v>
      </c>
      <c r="E69" s="180" t="s">
        <v>153</v>
      </c>
      <c r="F69" s="180" t="s">
        <v>2459</v>
      </c>
      <c r="G69" s="180" t="s">
        <v>967</v>
      </c>
      <c r="H69" s="170" t="s">
        <v>1418</v>
      </c>
      <c r="I69" s="171">
        <v>29</v>
      </c>
    </row>
    <row r="70" spans="1:9" s="172" customFormat="1" ht="19.5" customHeight="1">
      <c r="A70" s="169" t="s">
        <v>78</v>
      </c>
      <c r="B70" s="184" t="s">
        <v>968</v>
      </c>
      <c r="C70" s="185" t="s">
        <v>338</v>
      </c>
      <c r="D70" s="198" t="s">
        <v>2460</v>
      </c>
      <c r="E70" s="180" t="s">
        <v>153</v>
      </c>
      <c r="F70" s="180" t="s">
        <v>2459</v>
      </c>
      <c r="G70" s="180" t="s">
        <v>969</v>
      </c>
      <c r="H70" s="170" t="s">
        <v>1418</v>
      </c>
      <c r="I70" s="171">
        <v>30</v>
      </c>
    </row>
    <row r="71" spans="1:9" s="172" customFormat="1" ht="19.5" customHeight="1">
      <c r="A71" s="169" t="s">
        <v>79</v>
      </c>
      <c r="B71" s="184" t="s">
        <v>970</v>
      </c>
      <c r="C71" s="185" t="s">
        <v>260</v>
      </c>
      <c r="D71" s="198" t="s">
        <v>2461</v>
      </c>
      <c r="E71" s="180" t="s">
        <v>153</v>
      </c>
      <c r="F71" s="180" t="s">
        <v>2459</v>
      </c>
      <c r="G71" s="180" t="s">
        <v>971</v>
      </c>
      <c r="H71" s="170" t="s">
        <v>1418</v>
      </c>
      <c r="I71" s="171">
        <v>31</v>
      </c>
    </row>
    <row r="72" spans="1:9" s="172" customFormat="1" ht="19.5" customHeight="1">
      <c r="A72" s="169" t="s">
        <v>80</v>
      </c>
      <c r="B72" s="184" t="s">
        <v>972</v>
      </c>
      <c r="C72" s="185" t="s">
        <v>395</v>
      </c>
      <c r="D72" s="198" t="s">
        <v>2462</v>
      </c>
      <c r="E72" s="180" t="s">
        <v>153</v>
      </c>
      <c r="F72" s="180" t="s">
        <v>2132</v>
      </c>
      <c r="G72" s="180" t="s">
        <v>971</v>
      </c>
      <c r="H72" s="170" t="s">
        <v>1418</v>
      </c>
      <c r="I72" s="171">
        <v>31</v>
      </c>
    </row>
    <row r="73" spans="1:9" s="172" customFormat="1" ht="19.5" customHeight="1">
      <c r="A73" s="169" t="s">
        <v>81</v>
      </c>
      <c r="B73" s="184" t="s">
        <v>973</v>
      </c>
      <c r="C73" s="185" t="s">
        <v>812</v>
      </c>
      <c r="D73" s="198" t="s">
        <v>2463</v>
      </c>
      <c r="E73" s="180" t="s">
        <v>153</v>
      </c>
      <c r="F73" s="180" t="s">
        <v>2148</v>
      </c>
      <c r="G73" s="180" t="s">
        <v>974</v>
      </c>
      <c r="H73" s="170" t="s">
        <v>1415</v>
      </c>
      <c r="I73" s="171">
        <v>32</v>
      </c>
    </row>
    <row r="74" spans="1:9" s="172" customFormat="1" ht="19.5" customHeight="1">
      <c r="A74" s="169" t="s">
        <v>82</v>
      </c>
      <c r="B74" s="184" t="s">
        <v>953</v>
      </c>
      <c r="C74" s="185" t="s">
        <v>221</v>
      </c>
      <c r="D74" s="198" t="s">
        <v>2180</v>
      </c>
      <c r="E74" s="180" t="s">
        <v>153</v>
      </c>
      <c r="F74" s="180" t="s">
        <v>2148</v>
      </c>
      <c r="G74" s="180" t="s">
        <v>975</v>
      </c>
      <c r="H74" s="170" t="s">
        <v>1415</v>
      </c>
      <c r="I74" s="171">
        <v>33</v>
      </c>
    </row>
    <row r="75" spans="1:9" s="172" customFormat="1" ht="19.5" customHeight="1">
      <c r="A75" s="169" t="s">
        <v>83</v>
      </c>
      <c r="B75" s="184" t="s">
        <v>1151</v>
      </c>
      <c r="C75" s="185" t="s">
        <v>262</v>
      </c>
      <c r="D75" s="198" t="s">
        <v>2464</v>
      </c>
      <c r="E75" s="180" t="s">
        <v>153</v>
      </c>
      <c r="F75" s="180" t="s">
        <v>2145</v>
      </c>
      <c r="G75" s="180" t="s">
        <v>1152</v>
      </c>
      <c r="H75" s="170" t="s">
        <v>1426</v>
      </c>
      <c r="I75" s="171">
        <v>34</v>
      </c>
    </row>
    <row r="76" spans="1:9" s="172" customFormat="1" ht="19.5" customHeight="1">
      <c r="A76" s="169" t="s">
        <v>84</v>
      </c>
      <c r="B76" s="184" t="s">
        <v>1153</v>
      </c>
      <c r="C76" s="185" t="s">
        <v>343</v>
      </c>
      <c r="D76" s="198" t="s">
        <v>2465</v>
      </c>
      <c r="E76" s="180" t="s">
        <v>240</v>
      </c>
      <c r="F76" s="180" t="s">
        <v>2145</v>
      </c>
      <c r="G76" s="180" t="s">
        <v>1152</v>
      </c>
      <c r="H76" s="170" t="s">
        <v>1426</v>
      </c>
      <c r="I76" s="171">
        <v>34</v>
      </c>
    </row>
    <row r="77" spans="1:9" s="172" customFormat="1" ht="19.5" customHeight="1">
      <c r="A77" s="169" t="s">
        <v>85</v>
      </c>
      <c r="B77" s="184" t="s">
        <v>1154</v>
      </c>
      <c r="C77" s="185" t="s">
        <v>361</v>
      </c>
      <c r="D77" s="198" t="s">
        <v>2466</v>
      </c>
      <c r="E77" s="180" t="s">
        <v>153</v>
      </c>
      <c r="F77" s="180" t="s">
        <v>2425</v>
      </c>
      <c r="G77" s="180" t="s">
        <v>1155</v>
      </c>
      <c r="H77" s="170" t="s">
        <v>1425</v>
      </c>
      <c r="I77" s="171">
        <v>35</v>
      </c>
    </row>
    <row r="78" spans="1:9" s="172" customFormat="1" ht="19.5" customHeight="1">
      <c r="A78" s="169" t="s">
        <v>86</v>
      </c>
      <c r="B78" s="184" t="s">
        <v>1156</v>
      </c>
      <c r="C78" s="185" t="s">
        <v>195</v>
      </c>
      <c r="D78" s="198" t="s">
        <v>2467</v>
      </c>
      <c r="E78" s="180" t="s">
        <v>153</v>
      </c>
      <c r="F78" s="180" t="s">
        <v>2163</v>
      </c>
      <c r="G78" s="180" t="s">
        <v>1155</v>
      </c>
      <c r="H78" s="170" t="s">
        <v>1425</v>
      </c>
      <c r="I78" s="171">
        <v>35</v>
      </c>
    </row>
    <row r="79" spans="1:9" s="172" customFormat="1" ht="19.5" customHeight="1">
      <c r="A79" s="169" t="s">
        <v>87</v>
      </c>
      <c r="B79" s="184" t="s">
        <v>1157</v>
      </c>
      <c r="C79" s="185" t="s">
        <v>231</v>
      </c>
      <c r="D79" s="198" t="s">
        <v>2468</v>
      </c>
      <c r="E79" s="180" t="s">
        <v>227</v>
      </c>
      <c r="F79" s="180" t="s">
        <v>2425</v>
      </c>
      <c r="G79" s="180" t="s">
        <v>1155</v>
      </c>
      <c r="H79" s="170" t="s">
        <v>1425</v>
      </c>
      <c r="I79" s="171">
        <v>35</v>
      </c>
    </row>
    <row r="80" spans="1:9" s="172" customFormat="1" ht="19.5" customHeight="1">
      <c r="A80" s="169" t="s">
        <v>88</v>
      </c>
      <c r="B80" s="184" t="s">
        <v>1158</v>
      </c>
      <c r="C80" s="185" t="s">
        <v>466</v>
      </c>
      <c r="D80" s="198" t="s">
        <v>2469</v>
      </c>
      <c r="E80" s="180" t="s">
        <v>153</v>
      </c>
      <c r="F80" s="180" t="s">
        <v>2143</v>
      </c>
      <c r="G80" s="180" t="s">
        <v>1159</v>
      </c>
      <c r="H80" s="170" t="s">
        <v>1425</v>
      </c>
      <c r="I80" s="171">
        <v>36</v>
      </c>
    </row>
    <row r="81" spans="1:9" s="172" customFormat="1" ht="19.5" customHeight="1">
      <c r="A81" s="169" t="s">
        <v>89</v>
      </c>
      <c r="B81" s="184" t="s">
        <v>1160</v>
      </c>
      <c r="C81" s="185" t="s">
        <v>101</v>
      </c>
      <c r="D81" s="198" t="s">
        <v>2470</v>
      </c>
      <c r="E81" s="180" t="s">
        <v>153</v>
      </c>
      <c r="F81" s="180" t="s">
        <v>2143</v>
      </c>
      <c r="G81" s="180" t="s">
        <v>1159</v>
      </c>
      <c r="H81" s="170" t="s">
        <v>1425</v>
      </c>
      <c r="I81" s="171">
        <v>36</v>
      </c>
    </row>
    <row r="82" spans="1:9" s="172" customFormat="1" ht="19.5" customHeight="1">
      <c r="A82" s="169" t="s">
        <v>90</v>
      </c>
      <c r="B82" s="184" t="s">
        <v>757</v>
      </c>
      <c r="C82" s="185" t="s">
        <v>1161</v>
      </c>
      <c r="D82" s="198" t="s">
        <v>2471</v>
      </c>
      <c r="E82" s="180" t="s">
        <v>153</v>
      </c>
      <c r="F82" s="180" t="s">
        <v>2425</v>
      </c>
      <c r="G82" s="180" t="s">
        <v>1162</v>
      </c>
      <c r="H82" s="170" t="s">
        <v>1425</v>
      </c>
      <c r="I82" s="171">
        <v>37</v>
      </c>
    </row>
    <row r="83" spans="1:9" s="172" customFormat="1" ht="19.5" customHeight="1">
      <c r="A83" s="169" t="s">
        <v>91</v>
      </c>
      <c r="B83" s="184" t="s">
        <v>311</v>
      </c>
      <c r="C83" s="185" t="s">
        <v>1163</v>
      </c>
      <c r="D83" s="198" t="s">
        <v>2472</v>
      </c>
      <c r="E83" s="180" t="s">
        <v>153</v>
      </c>
      <c r="F83" s="180" t="s">
        <v>2123</v>
      </c>
      <c r="G83" s="180" t="s">
        <v>1162</v>
      </c>
      <c r="H83" s="170" t="s">
        <v>1425</v>
      </c>
      <c r="I83" s="171">
        <v>37</v>
      </c>
    </row>
    <row r="84" spans="1:9" s="172" customFormat="1" ht="19.5" customHeight="1">
      <c r="A84" s="169" t="s">
        <v>92</v>
      </c>
      <c r="B84" s="184" t="s">
        <v>1164</v>
      </c>
      <c r="C84" s="185" t="s">
        <v>804</v>
      </c>
      <c r="D84" s="198" t="s">
        <v>2473</v>
      </c>
      <c r="E84" s="180" t="s">
        <v>153</v>
      </c>
      <c r="F84" s="180" t="s">
        <v>2123</v>
      </c>
      <c r="G84" s="180" t="s">
        <v>1162</v>
      </c>
      <c r="H84" s="170" t="s">
        <v>1425</v>
      </c>
      <c r="I84" s="171">
        <v>37</v>
      </c>
    </row>
    <row r="85" spans="1:9" s="172" customFormat="1" ht="19.5" customHeight="1">
      <c r="A85" s="169" t="s">
        <v>93</v>
      </c>
      <c r="B85" s="184" t="s">
        <v>1165</v>
      </c>
      <c r="C85" s="185" t="s">
        <v>101</v>
      </c>
      <c r="D85" s="198" t="s">
        <v>2474</v>
      </c>
      <c r="E85" s="180" t="s">
        <v>153</v>
      </c>
      <c r="F85" s="180" t="s">
        <v>2425</v>
      </c>
      <c r="G85" s="180" t="s">
        <v>1166</v>
      </c>
      <c r="H85" s="170" t="s">
        <v>1425</v>
      </c>
      <c r="I85" s="171">
        <v>38</v>
      </c>
    </row>
    <row r="86" spans="1:9" s="172" customFormat="1" ht="19.5" customHeight="1">
      <c r="A86" s="169" t="s">
        <v>94</v>
      </c>
      <c r="B86" s="184" t="s">
        <v>1167</v>
      </c>
      <c r="C86" s="185" t="s">
        <v>262</v>
      </c>
      <c r="D86" s="198" t="s">
        <v>2475</v>
      </c>
      <c r="E86" s="180" t="s">
        <v>153</v>
      </c>
      <c r="F86" s="180" t="s">
        <v>2425</v>
      </c>
      <c r="G86" s="180" t="s">
        <v>1166</v>
      </c>
      <c r="H86" s="170" t="s">
        <v>1425</v>
      </c>
      <c r="I86" s="171">
        <v>38</v>
      </c>
    </row>
    <row r="87" spans="1:9" s="172" customFormat="1" ht="19.5" customHeight="1">
      <c r="A87" s="169" t="s">
        <v>110</v>
      </c>
      <c r="B87" s="184" t="s">
        <v>1225</v>
      </c>
      <c r="C87" s="185" t="s">
        <v>262</v>
      </c>
      <c r="D87" s="198" t="s">
        <v>2476</v>
      </c>
      <c r="E87" s="180" t="s">
        <v>153</v>
      </c>
      <c r="F87" s="180" t="s">
        <v>2425</v>
      </c>
      <c r="G87" s="180" t="s">
        <v>1226</v>
      </c>
      <c r="H87" s="170" t="s">
        <v>1399</v>
      </c>
      <c r="I87" s="171">
        <v>39</v>
      </c>
    </row>
    <row r="88" spans="1:9" s="172" customFormat="1" ht="19.5" customHeight="1">
      <c r="A88" s="169" t="s">
        <v>111</v>
      </c>
      <c r="B88" s="184" t="s">
        <v>1227</v>
      </c>
      <c r="C88" s="185" t="s">
        <v>226</v>
      </c>
      <c r="D88" s="198" t="s">
        <v>2477</v>
      </c>
      <c r="E88" s="180" t="s">
        <v>153</v>
      </c>
      <c r="F88" s="180" t="s">
        <v>2478</v>
      </c>
      <c r="G88" s="180" t="s">
        <v>1228</v>
      </c>
      <c r="H88" s="170" t="s">
        <v>1400</v>
      </c>
      <c r="I88" s="171">
        <v>40</v>
      </c>
    </row>
    <row r="89" spans="1:9" s="172" customFormat="1" ht="19.5" customHeight="1">
      <c r="A89" s="169" t="s">
        <v>112</v>
      </c>
      <c r="B89" s="184" t="s">
        <v>1229</v>
      </c>
      <c r="C89" s="185" t="s">
        <v>251</v>
      </c>
      <c r="D89" s="198" t="s">
        <v>2479</v>
      </c>
      <c r="E89" s="180" t="s">
        <v>227</v>
      </c>
      <c r="F89" s="180" t="s">
        <v>2143</v>
      </c>
      <c r="G89" s="180" t="s">
        <v>1230</v>
      </c>
      <c r="H89" s="170" t="s">
        <v>1400</v>
      </c>
      <c r="I89" s="171">
        <v>41</v>
      </c>
    </row>
    <row r="90" spans="1:9" s="172" customFormat="1" ht="19.5" customHeight="1">
      <c r="A90" s="169" t="s">
        <v>113</v>
      </c>
      <c r="B90" s="184" t="s">
        <v>1231</v>
      </c>
      <c r="C90" s="185" t="s">
        <v>465</v>
      </c>
      <c r="D90" s="198" t="s">
        <v>2480</v>
      </c>
      <c r="E90" s="180" t="s">
        <v>153</v>
      </c>
      <c r="F90" s="180" t="s">
        <v>2169</v>
      </c>
      <c r="G90" s="180" t="s">
        <v>1232</v>
      </c>
      <c r="H90" s="170" t="s">
        <v>1398</v>
      </c>
      <c r="I90" s="171">
        <v>42</v>
      </c>
    </row>
    <row r="91" spans="1:9" s="172" customFormat="1" ht="19.5" customHeight="1">
      <c r="A91" s="169" t="s">
        <v>114</v>
      </c>
      <c r="B91" s="184" t="s">
        <v>844</v>
      </c>
      <c r="C91" s="185" t="s">
        <v>515</v>
      </c>
      <c r="D91" s="198" t="s">
        <v>2481</v>
      </c>
      <c r="E91" s="180" t="s">
        <v>153</v>
      </c>
      <c r="F91" s="180" t="s">
        <v>2141</v>
      </c>
      <c r="G91" s="180" t="s">
        <v>1233</v>
      </c>
      <c r="H91" s="170" t="s">
        <v>1398</v>
      </c>
      <c r="I91" s="171">
        <v>43</v>
      </c>
    </row>
    <row r="92" spans="1:9" s="172" customFormat="1" ht="19.5" customHeight="1">
      <c r="A92" s="169" t="s">
        <v>115</v>
      </c>
      <c r="B92" s="184" t="s">
        <v>1220</v>
      </c>
      <c r="C92" s="185" t="s">
        <v>195</v>
      </c>
      <c r="D92" s="198" t="s">
        <v>2482</v>
      </c>
      <c r="E92" s="180" t="s">
        <v>153</v>
      </c>
      <c r="F92" s="180" t="s">
        <v>2483</v>
      </c>
      <c r="G92" s="180" t="s">
        <v>1234</v>
      </c>
      <c r="H92" s="170" t="s">
        <v>1398</v>
      </c>
      <c r="I92" s="171">
        <v>44</v>
      </c>
    </row>
    <row r="93" spans="1:9" s="172" customFormat="1" ht="19.5" customHeight="1">
      <c r="A93" s="169" t="s">
        <v>116</v>
      </c>
      <c r="B93" s="184" t="s">
        <v>311</v>
      </c>
      <c r="C93" s="185" t="s">
        <v>580</v>
      </c>
      <c r="D93" s="198" t="s">
        <v>2484</v>
      </c>
      <c r="E93" s="180" t="s">
        <v>153</v>
      </c>
      <c r="F93" s="180" t="s">
        <v>2179</v>
      </c>
      <c r="G93" s="180" t="s">
        <v>1235</v>
      </c>
      <c r="H93" s="170" t="s">
        <v>1402</v>
      </c>
      <c r="I93" s="171">
        <v>45</v>
      </c>
    </row>
    <row r="94" spans="1:9" s="172" customFormat="1" ht="19.5" customHeight="1">
      <c r="A94" s="169" t="s">
        <v>117</v>
      </c>
      <c r="B94" s="184" t="s">
        <v>1236</v>
      </c>
      <c r="C94" s="185" t="s">
        <v>586</v>
      </c>
      <c r="D94" s="198" t="s">
        <v>2485</v>
      </c>
      <c r="E94" s="180" t="s">
        <v>153</v>
      </c>
      <c r="F94" s="180" t="s">
        <v>2143</v>
      </c>
      <c r="G94" s="180" t="s">
        <v>1235</v>
      </c>
      <c r="H94" s="170" t="s">
        <v>1402</v>
      </c>
      <c r="I94" s="171">
        <v>45</v>
      </c>
    </row>
    <row r="95" spans="1:9" s="172" customFormat="1" ht="19.5" customHeight="1">
      <c r="A95" s="169" t="s">
        <v>118</v>
      </c>
      <c r="B95" s="184" t="s">
        <v>778</v>
      </c>
      <c r="C95" s="185" t="s">
        <v>312</v>
      </c>
      <c r="D95" s="198" t="s">
        <v>2486</v>
      </c>
      <c r="E95" s="180" t="s">
        <v>153</v>
      </c>
      <c r="F95" s="180" t="s">
        <v>2487</v>
      </c>
      <c r="G95" s="180" t="s">
        <v>1237</v>
      </c>
      <c r="H95" s="170" t="s">
        <v>1401</v>
      </c>
      <c r="I95" s="171">
        <v>46</v>
      </c>
    </row>
    <row r="96" spans="1:9" s="172" customFormat="1" ht="19.5" customHeight="1">
      <c r="A96" s="169" t="s">
        <v>119</v>
      </c>
      <c r="B96" s="184" t="s">
        <v>1221</v>
      </c>
      <c r="C96" s="185" t="s">
        <v>497</v>
      </c>
      <c r="D96" s="198" t="s">
        <v>2488</v>
      </c>
      <c r="E96" s="180" t="s">
        <v>153</v>
      </c>
      <c r="F96" s="180" t="s">
        <v>2487</v>
      </c>
      <c r="G96" s="180" t="s">
        <v>1237</v>
      </c>
      <c r="H96" s="170" t="s">
        <v>1401</v>
      </c>
      <c r="I96" s="171">
        <v>46</v>
      </c>
    </row>
    <row r="97" spans="1:9" s="172" customFormat="1" ht="19.5" customHeight="1">
      <c r="A97" s="169" t="s">
        <v>120</v>
      </c>
      <c r="B97" s="184" t="s">
        <v>1222</v>
      </c>
      <c r="C97" s="185" t="s">
        <v>258</v>
      </c>
      <c r="D97" s="198" t="s">
        <v>2489</v>
      </c>
      <c r="E97" s="180" t="s">
        <v>153</v>
      </c>
      <c r="F97" s="180" t="s">
        <v>2487</v>
      </c>
      <c r="G97" s="180" t="s">
        <v>1238</v>
      </c>
      <c r="H97" s="170" t="s">
        <v>1401</v>
      </c>
      <c r="I97" s="171">
        <v>47</v>
      </c>
    </row>
    <row r="98" spans="1:9" s="172" customFormat="1" ht="19.5" customHeight="1">
      <c r="A98" s="169" t="s">
        <v>121</v>
      </c>
      <c r="B98" s="184" t="s">
        <v>1223</v>
      </c>
      <c r="C98" s="185" t="s">
        <v>314</v>
      </c>
      <c r="D98" s="198" t="s">
        <v>2490</v>
      </c>
      <c r="E98" s="180" t="s">
        <v>153</v>
      </c>
      <c r="F98" s="180" t="s">
        <v>2169</v>
      </c>
      <c r="G98" s="180" t="s">
        <v>1239</v>
      </c>
      <c r="H98" s="170" t="s">
        <v>1401</v>
      </c>
      <c r="I98" s="171">
        <v>48</v>
      </c>
    </row>
    <row r="99" spans="1:9" s="172" customFormat="1" ht="19.5" customHeight="1">
      <c r="A99" s="169" t="s">
        <v>122</v>
      </c>
      <c r="B99" s="184" t="s">
        <v>1240</v>
      </c>
      <c r="C99" s="185" t="s">
        <v>397</v>
      </c>
      <c r="D99" s="198" t="s">
        <v>2491</v>
      </c>
      <c r="E99" s="180" t="s">
        <v>153</v>
      </c>
      <c r="F99" s="180" t="s">
        <v>2169</v>
      </c>
      <c r="G99" s="180" t="s">
        <v>1239</v>
      </c>
      <c r="H99" s="170" t="s">
        <v>1401</v>
      </c>
      <c r="I99" s="171">
        <v>48</v>
      </c>
    </row>
    <row r="100" spans="1:9" s="172" customFormat="1" ht="19.5" customHeight="1">
      <c r="A100" s="169" t="s">
        <v>108</v>
      </c>
      <c r="B100" s="184" t="s">
        <v>1241</v>
      </c>
      <c r="C100" s="185" t="s">
        <v>354</v>
      </c>
      <c r="D100" s="198" t="s">
        <v>2492</v>
      </c>
      <c r="E100" s="180" t="s">
        <v>153</v>
      </c>
      <c r="F100" s="180" t="s">
        <v>2169</v>
      </c>
      <c r="G100" s="180" t="s">
        <v>1239</v>
      </c>
      <c r="H100" s="170" t="s">
        <v>1401</v>
      </c>
      <c r="I100" s="171">
        <v>48</v>
      </c>
    </row>
    <row r="101" spans="1:9" s="172" customFormat="1" ht="19.5" customHeight="1">
      <c r="A101" s="169" t="s">
        <v>107</v>
      </c>
      <c r="B101" s="184" t="s">
        <v>1282</v>
      </c>
      <c r="C101" s="185" t="s">
        <v>1015</v>
      </c>
      <c r="D101" s="198" t="s">
        <v>2493</v>
      </c>
      <c r="E101" s="180" t="s">
        <v>153</v>
      </c>
      <c r="F101" s="180" t="s">
        <v>2161</v>
      </c>
      <c r="G101" s="180" t="s">
        <v>1283</v>
      </c>
      <c r="H101" s="170" t="s">
        <v>1394</v>
      </c>
      <c r="I101" s="171">
        <v>49</v>
      </c>
    </row>
    <row r="102" spans="1:9" s="172" customFormat="1" ht="19.5" customHeight="1">
      <c r="A102" s="169" t="s">
        <v>109</v>
      </c>
      <c r="B102" s="184" t="s">
        <v>1284</v>
      </c>
      <c r="C102" s="185" t="s">
        <v>422</v>
      </c>
      <c r="D102" s="198" t="s">
        <v>2494</v>
      </c>
      <c r="E102" s="180" t="s">
        <v>153</v>
      </c>
      <c r="F102" s="180" t="s">
        <v>2130</v>
      </c>
      <c r="G102" s="180" t="s">
        <v>1285</v>
      </c>
      <c r="H102" s="170" t="s">
        <v>1396</v>
      </c>
      <c r="I102" s="171">
        <v>50</v>
      </c>
    </row>
  </sheetData>
  <autoFilter ref="A7:I9">
    <filterColumn colId="1" showButton="0"/>
  </autoFilter>
  <mergeCells count="14">
    <mergeCell ref="I7:I9"/>
    <mergeCell ref="F7:F9"/>
    <mergeCell ref="H7:H9"/>
    <mergeCell ref="E4:K4"/>
    <mergeCell ref="A1:D1"/>
    <mergeCell ref="E1:K1"/>
    <mergeCell ref="A2:D2"/>
    <mergeCell ref="E2:K2"/>
    <mergeCell ref="E3:K3"/>
    <mergeCell ref="A7:A9"/>
    <mergeCell ref="B7:C9"/>
    <mergeCell ref="E7:E9"/>
    <mergeCell ref="G7:G9"/>
    <mergeCell ref="D7:D9"/>
  </mergeCells>
  <phoneticPr fontId="48" type="noConversion"/>
  <conditionalFormatting sqref="H73:H85">
    <cfRule type="cellIs" dxfId="8" priority="3" stopIfTrue="1" operator="equal">
      <formula>"SAI MÃ TRƯỜNG"</formula>
    </cfRule>
  </conditionalFormatting>
  <conditionalFormatting sqref="H86:H102">
    <cfRule type="cellIs" dxfId="7" priority="2" stopIfTrue="1" operator="equal">
      <formula>"SAI MÃ TRƯỜNG"</formula>
    </cfRule>
  </conditionalFormatting>
  <conditionalFormatting sqref="H10:H72">
    <cfRule type="cellIs" dxfId="6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="84" zoomScaleNormal="84" workbookViewId="0">
      <selection activeCell="G22" sqref="G22"/>
    </sheetView>
  </sheetViews>
  <sheetFormatPr defaultColWidth="9.140625" defaultRowHeight="20.25" customHeight="1"/>
  <cols>
    <col min="1" max="1" width="5.140625" style="1" customWidth="1"/>
    <col min="2" max="2" width="26.85546875" style="7" customWidth="1"/>
    <col min="3" max="3" width="8.7109375" style="7" customWidth="1"/>
    <col min="4" max="4" width="5.85546875" style="7" bestFit="1" customWidth="1"/>
    <col min="5" max="5" width="6.5703125" style="7" bestFit="1" customWidth="1"/>
    <col min="6" max="6" width="5.5703125" style="7" bestFit="1" customWidth="1"/>
    <col min="7" max="7" width="25.140625" style="8" customWidth="1"/>
    <col min="8" max="8" width="45" style="8" customWidth="1"/>
    <col min="9" max="10" width="5.28515625" style="9" customWidth="1"/>
    <col min="11" max="13" width="10" style="8" customWidth="1"/>
    <col min="14" max="14" width="10.5703125" style="3" bestFit="1" customWidth="1"/>
    <col min="15" max="15" width="28.85546875" style="7" customWidth="1"/>
    <col min="16" max="16" width="12" style="3" bestFit="1" customWidth="1"/>
    <col min="17" max="17" width="6.5703125" style="3" bestFit="1" customWidth="1"/>
    <col min="18" max="18" width="24.85546875" style="14" customWidth="1"/>
    <col min="19" max="16384" width="9.140625" style="3"/>
  </cols>
  <sheetData>
    <row r="1" spans="1:18" ht="20.25" customHeight="1">
      <c r="A1" s="301" t="e">
        <f>IF(#REF!&lt;&gt;"","UBND "&amp;MID(#REF!,12,LEN(#REF!)-11),"")</f>
        <v>#REF!</v>
      </c>
      <c r="B1" s="301"/>
      <c r="C1" s="301"/>
      <c r="D1" s="118"/>
      <c r="E1" s="118"/>
      <c r="F1" s="118"/>
      <c r="G1" s="2" t="s">
        <v>0</v>
      </c>
      <c r="H1" s="2"/>
      <c r="I1" s="118"/>
      <c r="J1" s="118"/>
      <c r="K1" s="118"/>
      <c r="L1" s="118"/>
      <c r="M1" s="118"/>
      <c r="P1" s="2"/>
      <c r="Q1" s="2"/>
      <c r="R1" s="4" t="s">
        <v>95</v>
      </c>
    </row>
    <row r="2" spans="1:18" ht="20.25" customHeight="1">
      <c r="A2" s="248" t="s">
        <v>16</v>
      </c>
      <c r="B2" s="248"/>
      <c r="C2" s="248"/>
      <c r="D2" s="119"/>
      <c r="E2" s="119"/>
      <c r="F2" s="119"/>
      <c r="G2" s="107" t="s">
        <v>1</v>
      </c>
      <c r="H2" s="107"/>
      <c r="I2" s="119"/>
      <c r="J2" s="119"/>
      <c r="K2" s="119"/>
      <c r="L2" s="119"/>
      <c r="M2" s="119"/>
      <c r="P2" s="107"/>
      <c r="Q2" s="107"/>
      <c r="R2" s="4" t="e">
        <f>#REF!</f>
        <v>#REF!</v>
      </c>
    </row>
    <row r="3" spans="1:18" ht="20.25" customHeight="1">
      <c r="A3" s="2"/>
      <c r="B3" s="5"/>
      <c r="C3" s="5"/>
      <c r="O3" s="6"/>
      <c r="R3" s="10" t="s">
        <v>96</v>
      </c>
    </row>
    <row r="4" spans="1:18" ht="20.25" customHeight="1">
      <c r="B4" s="11"/>
      <c r="C4" s="11"/>
      <c r="D4" s="11"/>
      <c r="E4" s="11"/>
      <c r="F4" s="11"/>
      <c r="G4" s="12" t="s">
        <v>141</v>
      </c>
      <c r="H4" s="12"/>
      <c r="I4" s="11"/>
      <c r="J4" s="11"/>
      <c r="K4" s="11"/>
      <c r="L4" s="11"/>
      <c r="M4" s="11"/>
      <c r="O4" s="11"/>
      <c r="P4" s="11"/>
      <c r="Q4" s="11"/>
      <c r="R4" s="13" t="e">
        <f>#REF!</f>
        <v>#REF!</v>
      </c>
    </row>
    <row r="5" spans="1:18" ht="20.25" customHeight="1">
      <c r="B5" s="11"/>
      <c r="C5" s="11"/>
      <c r="D5" s="11"/>
      <c r="E5" s="11"/>
      <c r="F5" s="11"/>
      <c r="G5" s="12" t="s">
        <v>135</v>
      </c>
      <c r="H5" s="12"/>
      <c r="I5" s="11"/>
      <c r="J5" s="11"/>
      <c r="K5" s="11"/>
      <c r="L5" s="11"/>
      <c r="M5" s="11"/>
      <c r="O5" s="11"/>
      <c r="P5" s="11"/>
      <c r="Q5" s="11"/>
    </row>
    <row r="6" spans="1:18" ht="20.25" customHeight="1">
      <c r="B6" s="11"/>
      <c r="C6" s="11"/>
      <c r="D6" s="11"/>
      <c r="E6" s="11"/>
      <c r="F6" s="11"/>
      <c r="G6" s="12" t="e">
        <f>#REF!</f>
        <v>#REF!</v>
      </c>
      <c r="H6" s="12"/>
      <c r="I6" s="11"/>
      <c r="J6" s="11"/>
      <c r="K6" s="11"/>
      <c r="L6" s="11"/>
      <c r="M6" s="11"/>
      <c r="O6" s="11"/>
      <c r="P6" s="11"/>
      <c r="Q6" s="11"/>
      <c r="R6" s="15"/>
    </row>
    <row r="7" spans="1:18" ht="20.25" customHeight="1">
      <c r="A7" s="158" t="s">
        <v>185</v>
      </c>
      <c r="B7" s="121"/>
      <c r="C7" s="121"/>
      <c r="O7" s="7" t="s">
        <v>10</v>
      </c>
      <c r="R7" s="15"/>
    </row>
    <row r="8" spans="1:18" s="12" customFormat="1" ht="15.75" customHeight="1">
      <c r="A8" s="238" t="s">
        <v>8</v>
      </c>
      <c r="B8" s="241" t="s">
        <v>13</v>
      </c>
      <c r="C8" s="242"/>
      <c r="D8" s="225" t="s">
        <v>143</v>
      </c>
      <c r="E8" s="226"/>
      <c r="F8" s="227"/>
      <c r="G8" s="231" t="s">
        <v>132</v>
      </c>
      <c r="H8" s="252" t="s">
        <v>171</v>
      </c>
      <c r="I8" s="232" t="s">
        <v>4</v>
      </c>
      <c r="J8" s="233"/>
      <c r="K8" s="258" t="s">
        <v>136</v>
      </c>
      <c r="L8" s="259"/>
      <c r="M8" s="215" t="s">
        <v>160</v>
      </c>
      <c r="N8" s="238" t="s">
        <v>97</v>
      </c>
      <c r="O8" s="252" t="s">
        <v>7</v>
      </c>
      <c r="P8" s="220" t="s">
        <v>3</v>
      </c>
      <c r="Q8" s="302" t="s">
        <v>149</v>
      </c>
      <c r="R8" s="15"/>
    </row>
    <row r="9" spans="1:18" s="12" customFormat="1" ht="15.75" customHeight="1">
      <c r="A9" s="239"/>
      <c r="B9" s="243"/>
      <c r="C9" s="244"/>
      <c r="D9" s="228"/>
      <c r="E9" s="229"/>
      <c r="F9" s="230"/>
      <c r="G9" s="216"/>
      <c r="H9" s="253"/>
      <c r="I9" s="221" t="s">
        <v>149</v>
      </c>
      <c r="J9" s="222" t="s">
        <v>152</v>
      </c>
      <c r="K9" s="245" t="e">
        <f>G6</f>
        <v>#REF!</v>
      </c>
      <c r="L9" s="246"/>
      <c r="M9" s="278"/>
      <c r="N9" s="239"/>
      <c r="O9" s="253"/>
      <c r="P9" s="220"/>
      <c r="Q9" s="302"/>
      <c r="R9" s="15"/>
    </row>
    <row r="10" spans="1:18" s="12" customFormat="1" ht="19.5" customHeight="1">
      <c r="A10" s="240"/>
      <c r="B10" s="243"/>
      <c r="C10" s="244"/>
      <c r="D10" s="131" t="s">
        <v>145</v>
      </c>
      <c r="E10" s="132" t="s">
        <v>146</v>
      </c>
      <c r="F10" s="132" t="s">
        <v>147</v>
      </c>
      <c r="G10" s="216"/>
      <c r="H10" s="260"/>
      <c r="I10" s="221"/>
      <c r="J10" s="221"/>
      <c r="K10" s="16" t="s">
        <v>103</v>
      </c>
      <c r="L10" s="16" t="s">
        <v>104</v>
      </c>
      <c r="M10" s="279"/>
      <c r="N10" s="240"/>
      <c r="O10" s="253"/>
      <c r="P10" s="220"/>
      <c r="Q10" s="302"/>
      <c r="R10" s="142"/>
    </row>
    <row r="11" spans="1:18" s="18" customFormat="1" ht="19.5" customHeight="1">
      <c r="A11" s="17" t="s">
        <v>17</v>
      </c>
      <c r="B11" s="21" t="s">
        <v>129</v>
      </c>
      <c r="C11" s="22" t="s">
        <v>101</v>
      </c>
      <c r="D11" s="28" t="s">
        <v>17</v>
      </c>
      <c r="E11" s="28" t="s">
        <v>28</v>
      </c>
      <c r="F11" s="28" t="s">
        <v>144</v>
      </c>
      <c r="G11" s="29"/>
      <c r="H11" s="63" t="s">
        <v>172</v>
      </c>
      <c r="I11" s="36" t="s">
        <v>26</v>
      </c>
      <c r="J11" s="36" t="s">
        <v>19</v>
      </c>
      <c r="K11" s="31"/>
      <c r="L11" s="31"/>
      <c r="M11" s="31"/>
      <c r="N11" s="32" t="s">
        <v>106</v>
      </c>
      <c r="O11" s="76" t="e">
        <f t="shared" ref="O11:O42" si="0">IF(N11="","",IF(COUNTIF(truong,N11)=0,"SAI MÃ TRƯỜNG",VLOOKUP(N11,truong,2,0)))</f>
        <v>#REF!</v>
      </c>
      <c r="P11" s="127" t="str">
        <f>D11&amp;"/"&amp;E11&amp;"/"&amp;F11</f>
        <v>1/12/2000</v>
      </c>
      <c r="Q11" s="127" t="str">
        <f>I11&amp;"/"&amp;J11</f>
        <v>10/3</v>
      </c>
      <c r="R11" s="140"/>
    </row>
    <row r="12" spans="1:18" s="18" customFormat="1" ht="19.5" customHeight="1">
      <c r="A12" s="17" t="s">
        <v>18</v>
      </c>
      <c r="B12" s="65" t="s">
        <v>161</v>
      </c>
      <c r="C12" s="66" t="s">
        <v>133</v>
      </c>
      <c r="D12" s="37" t="s">
        <v>28</v>
      </c>
      <c r="E12" s="37" t="s">
        <v>27</v>
      </c>
      <c r="F12" s="37" t="s">
        <v>148</v>
      </c>
      <c r="G12" s="63" t="s">
        <v>153</v>
      </c>
      <c r="H12" s="63" t="s">
        <v>173</v>
      </c>
      <c r="I12" s="64">
        <v>11</v>
      </c>
      <c r="J12" s="38" t="s">
        <v>174</v>
      </c>
      <c r="K12" s="38"/>
      <c r="L12" s="68"/>
      <c r="M12" s="68" t="s">
        <v>167</v>
      </c>
      <c r="N12" s="32" t="s">
        <v>99</v>
      </c>
      <c r="O12" s="76" t="e">
        <f t="shared" si="0"/>
        <v>#REF!</v>
      </c>
      <c r="P12" s="127" t="str">
        <f t="shared" ref="P12:P60" si="1">D12&amp;"/"&amp;E12&amp;"/"&amp;F12</f>
        <v>12/11/2005</v>
      </c>
      <c r="Q12" s="127" t="str">
        <f>I12&amp;"/"&amp;J12</f>
        <v>11/B2</v>
      </c>
      <c r="R12" s="143"/>
    </row>
    <row r="13" spans="1:18" s="18" customFormat="1" ht="19.5" customHeight="1">
      <c r="A13" s="17" t="s">
        <v>19</v>
      </c>
      <c r="B13" s="65" t="s">
        <v>162</v>
      </c>
      <c r="C13" s="66" t="s">
        <v>134</v>
      </c>
      <c r="D13" s="37" t="s">
        <v>19</v>
      </c>
      <c r="E13" s="37" t="s">
        <v>25</v>
      </c>
      <c r="F13" s="37" t="s">
        <v>163</v>
      </c>
      <c r="G13" s="67" t="s">
        <v>164</v>
      </c>
      <c r="H13" s="63" t="s">
        <v>173</v>
      </c>
      <c r="I13" s="64">
        <v>11</v>
      </c>
      <c r="J13" s="38" t="s">
        <v>174</v>
      </c>
      <c r="K13" s="38"/>
      <c r="L13" s="68"/>
      <c r="M13" s="68" t="s">
        <v>167</v>
      </c>
      <c r="N13" s="32" t="s">
        <v>155</v>
      </c>
      <c r="O13" s="76" t="e">
        <f t="shared" si="0"/>
        <v>#REF!</v>
      </c>
      <c r="P13" s="127" t="str">
        <f t="shared" si="1"/>
        <v>3/9/2007</v>
      </c>
      <c r="Q13" s="127" t="str">
        <f t="shared" ref="Q13:Q60" si="2">I13&amp;"/"&amp;J13</f>
        <v>11/B2</v>
      </c>
      <c r="R13" s="143"/>
    </row>
    <row r="14" spans="1:18" s="18" customFormat="1" ht="19.5" customHeight="1">
      <c r="A14" s="17" t="s">
        <v>20</v>
      </c>
      <c r="B14" s="21"/>
      <c r="C14" s="22"/>
      <c r="D14" s="28"/>
      <c r="E14" s="28"/>
      <c r="F14" s="28"/>
      <c r="G14" s="29"/>
      <c r="H14" s="29"/>
      <c r="I14" s="30"/>
      <c r="J14" s="30"/>
      <c r="K14" s="31"/>
      <c r="L14" s="31"/>
      <c r="M14" s="31"/>
      <c r="N14" s="32" t="s">
        <v>98</v>
      </c>
      <c r="O14" s="76" t="e">
        <f t="shared" si="0"/>
        <v>#REF!</v>
      </c>
      <c r="P14" s="127" t="str">
        <f t="shared" si="1"/>
        <v>//</v>
      </c>
      <c r="Q14" s="127" t="str">
        <f t="shared" si="2"/>
        <v>/</v>
      </c>
      <c r="R14" s="143"/>
    </row>
    <row r="15" spans="1:18" s="18" customFormat="1" ht="19.5" customHeight="1">
      <c r="A15" s="17" t="s">
        <v>21</v>
      </c>
      <c r="B15" s="23"/>
      <c r="C15" s="24"/>
      <c r="D15" s="33"/>
      <c r="E15" s="33"/>
      <c r="F15" s="33"/>
      <c r="G15" s="29"/>
      <c r="H15" s="29"/>
      <c r="I15" s="30"/>
      <c r="J15" s="30"/>
      <c r="K15" s="31"/>
      <c r="L15" s="31"/>
      <c r="M15" s="31"/>
      <c r="N15" s="32"/>
      <c r="O15" s="76" t="str">
        <f t="shared" si="0"/>
        <v/>
      </c>
      <c r="P15" s="127" t="str">
        <f t="shared" si="1"/>
        <v>//</v>
      </c>
      <c r="Q15" s="127" t="str">
        <f t="shared" si="2"/>
        <v>/</v>
      </c>
      <c r="R15" s="143"/>
    </row>
    <row r="16" spans="1:18" s="18" customFormat="1" ht="19.5" customHeight="1">
      <c r="A16" s="17" t="s">
        <v>22</v>
      </c>
      <c r="B16" s="21"/>
      <c r="C16" s="22"/>
      <c r="D16" s="28"/>
      <c r="E16" s="28"/>
      <c r="F16" s="28"/>
      <c r="G16" s="29"/>
      <c r="H16" s="29"/>
      <c r="I16" s="30"/>
      <c r="J16" s="30"/>
      <c r="K16" s="31"/>
      <c r="L16" s="31"/>
      <c r="M16" s="31"/>
      <c r="N16" s="32"/>
      <c r="O16" s="76" t="str">
        <f t="shared" si="0"/>
        <v/>
      </c>
      <c r="P16" s="127" t="str">
        <f t="shared" si="1"/>
        <v>//</v>
      </c>
      <c r="Q16" s="127" t="str">
        <f t="shared" si="2"/>
        <v>/</v>
      </c>
      <c r="R16" s="143"/>
    </row>
    <row r="17" spans="1:18" s="18" customFormat="1" ht="19.5" customHeight="1">
      <c r="A17" s="17" t="s">
        <v>23</v>
      </c>
      <c r="B17" s="21"/>
      <c r="C17" s="22"/>
      <c r="D17" s="28"/>
      <c r="E17" s="28"/>
      <c r="F17" s="28"/>
      <c r="G17" s="29"/>
      <c r="H17" s="29"/>
      <c r="I17" s="30"/>
      <c r="J17" s="30"/>
      <c r="K17" s="31"/>
      <c r="L17" s="31"/>
      <c r="M17" s="31"/>
      <c r="N17" s="32"/>
      <c r="O17" s="76" t="str">
        <f t="shared" si="0"/>
        <v/>
      </c>
      <c r="P17" s="127" t="str">
        <f t="shared" si="1"/>
        <v>//</v>
      </c>
      <c r="Q17" s="127" t="str">
        <f t="shared" si="2"/>
        <v>/</v>
      </c>
      <c r="R17" s="143"/>
    </row>
    <row r="18" spans="1:18" s="18" customFormat="1" ht="19.5" customHeight="1">
      <c r="A18" s="17" t="s">
        <v>24</v>
      </c>
      <c r="B18" s="21"/>
      <c r="C18" s="22"/>
      <c r="D18" s="28"/>
      <c r="E18" s="28"/>
      <c r="F18" s="28"/>
      <c r="G18" s="29"/>
      <c r="H18" s="29"/>
      <c r="I18" s="30"/>
      <c r="J18" s="30"/>
      <c r="K18" s="31"/>
      <c r="L18" s="31"/>
      <c r="M18" s="31"/>
      <c r="N18" s="32"/>
      <c r="O18" s="76" t="str">
        <f t="shared" si="0"/>
        <v/>
      </c>
      <c r="P18" s="127" t="str">
        <f t="shared" si="1"/>
        <v>//</v>
      </c>
      <c r="Q18" s="127" t="str">
        <f t="shared" si="2"/>
        <v>/</v>
      </c>
      <c r="R18" s="143"/>
    </row>
    <row r="19" spans="1:18" s="18" customFormat="1" ht="19.5" customHeight="1">
      <c r="A19" s="17" t="s">
        <v>25</v>
      </c>
      <c r="B19" s="21"/>
      <c r="C19" s="22"/>
      <c r="D19" s="28"/>
      <c r="E19" s="28"/>
      <c r="F19" s="28"/>
      <c r="G19" s="29"/>
      <c r="H19" s="29"/>
      <c r="I19" s="30"/>
      <c r="J19" s="30"/>
      <c r="K19" s="31"/>
      <c r="L19" s="31"/>
      <c r="M19" s="31"/>
      <c r="N19" s="32"/>
      <c r="O19" s="76" t="str">
        <f t="shared" si="0"/>
        <v/>
      </c>
      <c r="P19" s="127" t="str">
        <f t="shared" si="1"/>
        <v>//</v>
      </c>
      <c r="Q19" s="127" t="str">
        <f t="shared" si="2"/>
        <v>/</v>
      </c>
      <c r="R19" s="143"/>
    </row>
    <row r="20" spans="1:18" s="18" customFormat="1" ht="19.5" customHeight="1">
      <c r="A20" s="17" t="s">
        <v>26</v>
      </c>
      <c r="B20" s="27"/>
      <c r="C20" s="22"/>
      <c r="D20" s="37"/>
      <c r="E20" s="37"/>
      <c r="F20" s="37"/>
      <c r="G20" s="32"/>
      <c r="H20" s="32"/>
      <c r="I20" s="38"/>
      <c r="J20" s="38"/>
      <c r="K20" s="31"/>
      <c r="L20" s="31"/>
      <c r="M20" s="31"/>
      <c r="N20" s="32"/>
      <c r="O20" s="76" t="str">
        <f t="shared" si="0"/>
        <v/>
      </c>
      <c r="P20" s="127" t="str">
        <f t="shared" si="1"/>
        <v>//</v>
      </c>
      <c r="Q20" s="127" t="str">
        <f t="shared" si="2"/>
        <v>/</v>
      </c>
      <c r="R20" s="143"/>
    </row>
    <row r="21" spans="1:18" s="18" customFormat="1" ht="19.5" customHeight="1">
      <c r="A21" s="17" t="s">
        <v>27</v>
      </c>
      <c r="B21" s="27"/>
      <c r="C21" s="22"/>
      <c r="D21" s="37"/>
      <c r="E21" s="37"/>
      <c r="F21" s="37"/>
      <c r="G21" s="32"/>
      <c r="H21" s="32"/>
      <c r="I21" s="38"/>
      <c r="J21" s="38"/>
      <c r="K21" s="31"/>
      <c r="L21" s="31"/>
      <c r="M21" s="31"/>
      <c r="N21" s="32"/>
      <c r="O21" s="76" t="str">
        <f t="shared" si="0"/>
        <v/>
      </c>
      <c r="P21" s="127" t="str">
        <f t="shared" si="1"/>
        <v>//</v>
      </c>
      <c r="Q21" s="127" t="str">
        <f t="shared" si="2"/>
        <v>/</v>
      </c>
      <c r="R21" s="143"/>
    </row>
    <row r="22" spans="1:18" s="18" customFormat="1" ht="19.5" customHeight="1">
      <c r="A22" s="17" t="s">
        <v>28</v>
      </c>
      <c r="B22" s="27"/>
      <c r="C22" s="22"/>
      <c r="D22" s="37"/>
      <c r="E22" s="37"/>
      <c r="F22" s="37"/>
      <c r="G22" s="32"/>
      <c r="H22" s="32"/>
      <c r="I22" s="38"/>
      <c r="J22" s="38"/>
      <c r="K22" s="31"/>
      <c r="L22" s="31"/>
      <c r="M22" s="31"/>
      <c r="N22" s="32"/>
      <c r="O22" s="76" t="str">
        <f t="shared" si="0"/>
        <v/>
      </c>
      <c r="P22" s="127" t="str">
        <f t="shared" si="1"/>
        <v>//</v>
      </c>
      <c r="Q22" s="127" t="str">
        <f t="shared" si="2"/>
        <v>/</v>
      </c>
      <c r="R22" s="143"/>
    </row>
    <row r="23" spans="1:18" s="18" customFormat="1" ht="19.5" customHeight="1">
      <c r="A23" s="17" t="s">
        <v>29</v>
      </c>
      <c r="B23" s="27"/>
      <c r="C23" s="22"/>
      <c r="D23" s="37"/>
      <c r="E23" s="37"/>
      <c r="F23" s="37"/>
      <c r="G23" s="32"/>
      <c r="H23" s="32"/>
      <c r="I23" s="38"/>
      <c r="J23" s="38"/>
      <c r="K23" s="31"/>
      <c r="L23" s="31"/>
      <c r="M23" s="31"/>
      <c r="N23" s="32"/>
      <c r="O23" s="76" t="str">
        <f t="shared" si="0"/>
        <v/>
      </c>
      <c r="P23" s="127" t="str">
        <f t="shared" si="1"/>
        <v>//</v>
      </c>
      <c r="Q23" s="127" t="str">
        <f t="shared" si="2"/>
        <v>/</v>
      </c>
      <c r="R23" s="143"/>
    </row>
    <row r="24" spans="1:18" s="18" customFormat="1" ht="19.5" customHeight="1">
      <c r="A24" s="17" t="s">
        <v>30</v>
      </c>
      <c r="B24" s="27"/>
      <c r="C24" s="22"/>
      <c r="D24" s="37"/>
      <c r="E24" s="37"/>
      <c r="F24" s="37"/>
      <c r="G24" s="32"/>
      <c r="H24" s="32"/>
      <c r="I24" s="38"/>
      <c r="J24" s="38"/>
      <c r="K24" s="31"/>
      <c r="L24" s="31"/>
      <c r="M24" s="31"/>
      <c r="N24" s="32"/>
      <c r="O24" s="76" t="str">
        <f t="shared" si="0"/>
        <v/>
      </c>
      <c r="P24" s="127" t="str">
        <f t="shared" si="1"/>
        <v>//</v>
      </c>
      <c r="Q24" s="127" t="str">
        <f t="shared" si="2"/>
        <v>/</v>
      </c>
      <c r="R24" s="143"/>
    </row>
    <row r="25" spans="1:18" s="18" customFormat="1" ht="19.5" customHeight="1">
      <c r="A25" s="17" t="s">
        <v>31</v>
      </c>
      <c r="B25" s="21"/>
      <c r="C25" s="22"/>
      <c r="D25" s="28"/>
      <c r="E25" s="28"/>
      <c r="F25" s="28"/>
      <c r="G25" s="29"/>
      <c r="H25" s="29"/>
      <c r="I25" s="30"/>
      <c r="J25" s="30"/>
      <c r="K25" s="31"/>
      <c r="L25" s="31"/>
      <c r="M25" s="31"/>
      <c r="N25" s="32"/>
      <c r="O25" s="76" t="str">
        <f t="shared" si="0"/>
        <v/>
      </c>
      <c r="P25" s="127" t="str">
        <f t="shared" si="1"/>
        <v>//</v>
      </c>
      <c r="Q25" s="127" t="str">
        <f t="shared" si="2"/>
        <v>/</v>
      </c>
      <c r="R25" s="143"/>
    </row>
    <row r="26" spans="1:18" s="18" customFormat="1" ht="19.5" customHeight="1">
      <c r="A26" s="17" t="s">
        <v>32</v>
      </c>
      <c r="B26" s="21"/>
      <c r="C26" s="22"/>
      <c r="D26" s="28"/>
      <c r="E26" s="28"/>
      <c r="F26" s="28"/>
      <c r="G26" s="29"/>
      <c r="H26" s="29"/>
      <c r="I26" s="30"/>
      <c r="J26" s="30"/>
      <c r="K26" s="31"/>
      <c r="L26" s="31"/>
      <c r="M26" s="31"/>
      <c r="N26" s="32"/>
      <c r="O26" s="76" t="str">
        <f t="shared" si="0"/>
        <v/>
      </c>
      <c r="P26" s="127" t="str">
        <f t="shared" si="1"/>
        <v>//</v>
      </c>
      <c r="Q26" s="127" t="str">
        <f t="shared" si="2"/>
        <v>/</v>
      </c>
      <c r="R26" s="143"/>
    </row>
    <row r="27" spans="1:18" s="18" customFormat="1" ht="19.5" customHeight="1">
      <c r="A27" s="17" t="s">
        <v>33</v>
      </c>
      <c r="B27" s="21"/>
      <c r="C27" s="22"/>
      <c r="D27" s="28"/>
      <c r="E27" s="28"/>
      <c r="F27" s="28"/>
      <c r="G27" s="29"/>
      <c r="H27" s="29"/>
      <c r="I27" s="30"/>
      <c r="J27" s="30"/>
      <c r="K27" s="31"/>
      <c r="L27" s="31"/>
      <c r="M27" s="31"/>
      <c r="N27" s="32"/>
      <c r="O27" s="76" t="str">
        <f t="shared" si="0"/>
        <v/>
      </c>
      <c r="P27" s="127" t="str">
        <f t="shared" si="1"/>
        <v>//</v>
      </c>
      <c r="Q27" s="127" t="str">
        <f t="shared" si="2"/>
        <v>/</v>
      </c>
      <c r="R27" s="143"/>
    </row>
    <row r="28" spans="1:18" s="18" customFormat="1" ht="19.5" customHeight="1">
      <c r="A28" s="17" t="s">
        <v>34</v>
      </c>
      <c r="B28" s="21"/>
      <c r="C28" s="22"/>
      <c r="D28" s="28"/>
      <c r="E28" s="28"/>
      <c r="F28" s="28"/>
      <c r="G28" s="29"/>
      <c r="H28" s="29"/>
      <c r="I28" s="30"/>
      <c r="J28" s="30"/>
      <c r="K28" s="31"/>
      <c r="L28" s="31"/>
      <c r="M28" s="31"/>
      <c r="N28" s="32"/>
      <c r="O28" s="76" t="str">
        <f t="shared" si="0"/>
        <v/>
      </c>
      <c r="P28" s="127" t="str">
        <f t="shared" si="1"/>
        <v>//</v>
      </c>
      <c r="Q28" s="127" t="str">
        <f t="shared" si="2"/>
        <v>/</v>
      </c>
      <c r="R28" s="143"/>
    </row>
    <row r="29" spans="1:18" s="18" customFormat="1" ht="19.5" customHeight="1">
      <c r="A29" s="17" t="s">
        <v>35</v>
      </c>
      <c r="B29" s="23"/>
      <c r="C29" s="24"/>
      <c r="D29" s="33"/>
      <c r="E29" s="33"/>
      <c r="F29" s="33"/>
      <c r="G29" s="78"/>
      <c r="H29" s="78"/>
      <c r="I29" s="79"/>
      <c r="J29" s="79"/>
      <c r="K29" s="31"/>
      <c r="L29" s="31"/>
      <c r="M29" s="31"/>
      <c r="N29" s="32"/>
      <c r="O29" s="76" t="str">
        <f t="shared" si="0"/>
        <v/>
      </c>
      <c r="P29" s="127" t="str">
        <f t="shared" si="1"/>
        <v>//</v>
      </c>
      <c r="Q29" s="127" t="str">
        <f t="shared" si="2"/>
        <v>/</v>
      </c>
      <c r="R29" s="143"/>
    </row>
    <row r="30" spans="1:18" s="18" customFormat="1" ht="19.5" customHeight="1">
      <c r="A30" s="17" t="s">
        <v>36</v>
      </c>
      <c r="B30" s="21"/>
      <c r="C30" s="22"/>
      <c r="D30" s="28"/>
      <c r="E30" s="28"/>
      <c r="F30" s="28"/>
      <c r="G30" s="29"/>
      <c r="H30" s="78"/>
      <c r="I30" s="79"/>
      <c r="J30" s="79"/>
      <c r="K30" s="31"/>
      <c r="L30" s="31"/>
      <c r="M30" s="31"/>
      <c r="N30" s="32"/>
      <c r="O30" s="76" t="str">
        <f t="shared" si="0"/>
        <v/>
      </c>
      <c r="P30" s="127" t="str">
        <f t="shared" si="1"/>
        <v>//</v>
      </c>
      <c r="Q30" s="127" t="str">
        <f t="shared" si="2"/>
        <v>/</v>
      </c>
      <c r="R30" s="143"/>
    </row>
    <row r="31" spans="1:18" s="18" customFormat="1" ht="19.5" customHeight="1">
      <c r="A31" s="17" t="s">
        <v>37</v>
      </c>
      <c r="B31" s="21"/>
      <c r="C31" s="22"/>
      <c r="D31" s="28"/>
      <c r="E31" s="28"/>
      <c r="F31" s="28"/>
      <c r="G31" s="29"/>
      <c r="H31" s="29"/>
      <c r="I31" s="30"/>
      <c r="J31" s="30"/>
      <c r="K31" s="31"/>
      <c r="L31" s="31"/>
      <c r="M31" s="31"/>
      <c r="N31" s="32"/>
      <c r="O31" s="76" t="str">
        <f t="shared" si="0"/>
        <v/>
      </c>
      <c r="P31" s="127" t="str">
        <f t="shared" si="1"/>
        <v>//</v>
      </c>
      <c r="Q31" s="127" t="str">
        <f t="shared" si="2"/>
        <v>/</v>
      </c>
      <c r="R31" s="143"/>
    </row>
    <row r="32" spans="1:18" s="18" customFormat="1" ht="19.5" customHeight="1">
      <c r="A32" s="17" t="s">
        <v>38</v>
      </c>
      <c r="B32" s="21"/>
      <c r="C32" s="22"/>
      <c r="D32" s="28"/>
      <c r="E32" s="28"/>
      <c r="F32" s="28"/>
      <c r="G32" s="29"/>
      <c r="H32" s="29"/>
      <c r="I32" s="30"/>
      <c r="J32" s="30"/>
      <c r="K32" s="31"/>
      <c r="L32" s="31"/>
      <c r="M32" s="31"/>
      <c r="N32" s="32"/>
      <c r="O32" s="76" t="str">
        <f t="shared" si="0"/>
        <v/>
      </c>
      <c r="P32" s="127" t="str">
        <f t="shared" si="1"/>
        <v>//</v>
      </c>
      <c r="Q32" s="127" t="str">
        <f t="shared" si="2"/>
        <v>/</v>
      </c>
      <c r="R32" s="143"/>
    </row>
    <row r="33" spans="1:18" s="18" customFormat="1" ht="19.5" customHeight="1">
      <c r="A33" s="17" t="s">
        <v>39</v>
      </c>
      <c r="B33" s="21"/>
      <c r="C33" s="22"/>
      <c r="D33" s="28"/>
      <c r="E33" s="28"/>
      <c r="F33" s="28"/>
      <c r="G33" s="29"/>
      <c r="H33" s="29"/>
      <c r="I33" s="30"/>
      <c r="J33" s="30"/>
      <c r="K33" s="31"/>
      <c r="L33" s="31"/>
      <c r="M33" s="31"/>
      <c r="N33" s="32"/>
      <c r="O33" s="76" t="str">
        <f t="shared" si="0"/>
        <v/>
      </c>
      <c r="P33" s="127" t="str">
        <f t="shared" si="1"/>
        <v>//</v>
      </c>
      <c r="Q33" s="127" t="str">
        <f t="shared" si="2"/>
        <v>/</v>
      </c>
      <c r="R33" s="143"/>
    </row>
    <row r="34" spans="1:18" s="18" customFormat="1" ht="19.5" customHeight="1">
      <c r="A34" s="17" t="s">
        <v>40</v>
      </c>
      <c r="B34" s="21"/>
      <c r="C34" s="22"/>
      <c r="D34" s="28"/>
      <c r="E34" s="28"/>
      <c r="F34" s="28"/>
      <c r="G34" s="29"/>
      <c r="H34" s="29"/>
      <c r="I34" s="30"/>
      <c r="J34" s="30"/>
      <c r="K34" s="31"/>
      <c r="L34" s="31"/>
      <c r="M34" s="31"/>
      <c r="N34" s="32"/>
      <c r="O34" s="76" t="str">
        <f t="shared" si="0"/>
        <v/>
      </c>
      <c r="P34" s="127" t="str">
        <f t="shared" si="1"/>
        <v>//</v>
      </c>
      <c r="Q34" s="127" t="str">
        <f t="shared" si="2"/>
        <v>/</v>
      </c>
      <c r="R34" s="143"/>
    </row>
    <row r="35" spans="1:18" s="18" customFormat="1" ht="19.5" customHeight="1">
      <c r="A35" s="17" t="s">
        <v>41</v>
      </c>
      <c r="B35" s="21"/>
      <c r="C35" s="22"/>
      <c r="D35" s="28"/>
      <c r="E35" s="28"/>
      <c r="F35" s="28"/>
      <c r="G35" s="29"/>
      <c r="H35" s="29"/>
      <c r="I35" s="30"/>
      <c r="J35" s="30"/>
      <c r="K35" s="31"/>
      <c r="L35" s="31"/>
      <c r="M35" s="31"/>
      <c r="N35" s="32"/>
      <c r="O35" s="76" t="str">
        <f t="shared" si="0"/>
        <v/>
      </c>
      <c r="P35" s="127" t="str">
        <f t="shared" si="1"/>
        <v>//</v>
      </c>
      <c r="Q35" s="127" t="str">
        <f t="shared" si="2"/>
        <v>/</v>
      </c>
      <c r="R35" s="143"/>
    </row>
    <row r="36" spans="1:18" s="18" customFormat="1" ht="19.5" customHeight="1">
      <c r="A36" s="17" t="s">
        <v>42</v>
      </c>
      <c r="B36" s="21"/>
      <c r="C36" s="22"/>
      <c r="D36" s="28"/>
      <c r="E36" s="28"/>
      <c r="F36" s="28"/>
      <c r="G36" s="29"/>
      <c r="H36" s="29"/>
      <c r="I36" s="30"/>
      <c r="J36" s="30"/>
      <c r="K36" s="31"/>
      <c r="L36" s="31"/>
      <c r="M36" s="31"/>
      <c r="N36" s="32"/>
      <c r="O36" s="76" t="str">
        <f t="shared" si="0"/>
        <v/>
      </c>
      <c r="P36" s="127" t="str">
        <f t="shared" si="1"/>
        <v>//</v>
      </c>
      <c r="Q36" s="127" t="str">
        <f t="shared" si="2"/>
        <v>/</v>
      </c>
      <c r="R36" s="143"/>
    </row>
    <row r="37" spans="1:18" s="18" customFormat="1" ht="19.5" customHeight="1">
      <c r="A37" s="17" t="s">
        <v>43</v>
      </c>
      <c r="B37" s="21"/>
      <c r="C37" s="22"/>
      <c r="D37" s="28"/>
      <c r="E37" s="28"/>
      <c r="F37" s="28"/>
      <c r="G37" s="29"/>
      <c r="H37" s="29"/>
      <c r="I37" s="30"/>
      <c r="J37" s="30"/>
      <c r="K37" s="31"/>
      <c r="L37" s="31"/>
      <c r="M37" s="31"/>
      <c r="N37" s="32"/>
      <c r="O37" s="76" t="str">
        <f t="shared" si="0"/>
        <v/>
      </c>
      <c r="P37" s="127" t="str">
        <f t="shared" si="1"/>
        <v>//</v>
      </c>
      <c r="Q37" s="127" t="str">
        <f t="shared" si="2"/>
        <v>/</v>
      </c>
      <c r="R37" s="143"/>
    </row>
    <row r="38" spans="1:18" s="18" customFormat="1" ht="19.5" customHeight="1">
      <c r="A38" s="17" t="s">
        <v>44</v>
      </c>
      <c r="B38" s="23"/>
      <c r="C38" s="24"/>
      <c r="D38" s="33"/>
      <c r="E38" s="33"/>
      <c r="F38" s="33"/>
      <c r="G38" s="29"/>
      <c r="H38" s="29"/>
      <c r="I38" s="30"/>
      <c r="J38" s="30"/>
      <c r="K38" s="31"/>
      <c r="L38" s="31"/>
      <c r="M38" s="31"/>
      <c r="N38" s="32"/>
      <c r="O38" s="76" t="str">
        <f t="shared" si="0"/>
        <v/>
      </c>
      <c r="P38" s="127" t="str">
        <f t="shared" si="1"/>
        <v>//</v>
      </c>
      <c r="Q38" s="127" t="str">
        <f t="shared" si="2"/>
        <v>/</v>
      </c>
      <c r="R38" s="143"/>
    </row>
    <row r="39" spans="1:18" s="18" customFormat="1" ht="19.5" customHeight="1">
      <c r="A39" s="17" t="s">
        <v>45</v>
      </c>
      <c r="B39" s="21"/>
      <c r="C39" s="22"/>
      <c r="D39" s="28"/>
      <c r="E39" s="28"/>
      <c r="F39" s="28"/>
      <c r="G39" s="29"/>
      <c r="H39" s="29"/>
      <c r="I39" s="30"/>
      <c r="J39" s="30"/>
      <c r="K39" s="31"/>
      <c r="L39" s="31"/>
      <c r="M39" s="31"/>
      <c r="N39" s="32"/>
      <c r="O39" s="76" t="str">
        <f t="shared" si="0"/>
        <v/>
      </c>
      <c r="P39" s="127" t="str">
        <f t="shared" si="1"/>
        <v>//</v>
      </c>
      <c r="Q39" s="127" t="str">
        <f t="shared" si="2"/>
        <v>/</v>
      </c>
      <c r="R39" s="143"/>
    </row>
    <row r="40" spans="1:18" s="18" customFormat="1" ht="19.5" customHeight="1">
      <c r="A40" s="17" t="s">
        <v>46</v>
      </c>
      <c r="B40" s="21"/>
      <c r="C40" s="22"/>
      <c r="D40" s="28"/>
      <c r="E40" s="28"/>
      <c r="F40" s="28"/>
      <c r="G40" s="29"/>
      <c r="H40" s="29"/>
      <c r="I40" s="30"/>
      <c r="J40" s="30"/>
      <c r="K40" s="31"/>
      <c r="L40" s="31"/>
      <c r="M40" s="31"/>
      <c r="N40" s="32"/>
      <c r="O40" s="76" t="str">
        <f t="shared" si="0"/>
        <v/>
      </c>
      <c r="P40" s="127" t="str">
        <f t="shared" si="1"/>
        <v>//</v>
      </c>
      <c r="Q40" s="127" t="str">
        <f t="shared" si="2"/>
        <v>/</v>
      </c>
      <c r="R40" s="143"/>
    </row>
    <row r="41" spans="1:18" s="18" customFormat="1" ht="19.5" customHeight="1">
      <c r="A41" s="17" t="s">
        <v>47</v>
      </c>
      <c r="B41" s="25"/>
      <c r="C41" s="26"/>
      <c r="D41" s="34"/>
      <c r="E41" s="34"/>
      <c r="F41" s="34"/>
      <c r="G41" s="29"/>
      <c r="H41" s="148"/>
      <c r="I41" s="36"/>
      <c r="J41" s="36"/>
      <c r="K41" s="31"/>
      <c r="L41" s="31"/>
      <c r="M41" s="31"/>
      <c r="N41" s="32"/>
      <c r="O41" s="76" t="str">
        <f t="shared" si="0"/>
        <v/>
      </c>
      <c r="P41" s="127" t="str">
        <f t="shared" si="1"/>
        <v>//</v>
      </c>
      <c r="Q41" s="127" t="str">
        <f t="shared" si="2"/>
        <v>/</v>
      </c>
      <c r="R41" s="143"/>
    </row>
    <row r="42" spans="1:18" s="18" customFormat="1" ht="19.5" customHeight="1">
      <c r="A42" s="17" t="s">
        <v>48</v>
      </c>
      <c r="B42" s="27"/>
      <c r="C42" s="22"/>
      <c r="D42" s="37"/>
      <c r="E42" s="37"/>
      <c r="F42" s="37"/>
      <c r="G42" s="29"/>
      <c r="H42" s="29"/>
      <c r="I42" s="38"/>
      <c r="J42" s="38"/>
      <c r="K42" s="31"/>
      <c r="L42" s="31"/>
      <c r="M42" s="31"/>
      <c r="N42" s="32"/>
      <c r="O42" s="76" t="str">
        <f t="shared" si="0"/>
        <v/>
      </c>
      <c r="P42" s="127" t="str">
        <f t="shared" si="1"/>
        <v>//</v>
      </c>
      <c r="Q42" s="127" t="str">
        <f t="shared" si="2"/>
        <v>/</v>
      </c>
      <c r="R42" s="143"/>
    </row>
    <row r="43" spans="1:18" s="18" customFormat="1" ht="19.5" customHeight="1">
      <c r="A43" s="17" t="s">
        <v>49</v>
      </c>
      <c r="B43" s="27"/>
      <c r="C43" s="22"/>
      <c r="D43" s="37"/>
      <c r="E43" s="37"/>
      <c r="F43" s="37"/>
      <c r="G43" s="29"/>
      <c r="H43" s="29"/>
      <c r="I43" s="38"/>
      <c r="J43" s="38"/>
      <c r="K43" s="31"/>
      <c r="L43" s="31"/>
      <c r="M43" s="31"/>
      <c r="N43" s="32"/>
      <c r="O43" s="76" t="str">
        <f t="shared" ref="O43:O60" si="3">IF(N43="","",IF(COUNTIF(truong,N43)=0,"SAI MÃ TRƯỜNG",VLOOKUP(N43,truong,2,0)))</f>
        <v/>
      </c>
      <c r="P43" s="127" t="str">
        <f t="shared" si="1"/>
        <v>//</v>
      </c>
      <c r="Q43" s="127" t="str">
        <f t="shared" si="2"/>
        <v>/</v>
      </c>
      <c r="R43" s="143"/>
    </row>
    <row r="44" spans="1:18" s="18" customFormat="1" ht="19.5" customHeight="1">
      <c r="A44" s="17" t="s">
        <v>50</v>
      </c>
      <c r="B44" s="27"/>
      <c r="C44" s="22"/>
      <c r="D44" s="37"/>
      <c r="E44" s="37"/>
      <c r="F44" s="37"/>
      <c r="G44" s="29"/>
      <c r="H44" s="29"/>
      <c r="I44" s="38"/>
      <c r="J44" s="38"/>
      <c r="K44" s="31"/>
      <c r="L44" s="31"/>
      <c r="M44" s="31"/>
      <c r="N44" s="32"/>
      <c r="O44" s="76" t="str">
        <f t="shared" si="3"/>
        <v/>
      </c>
      <c r="P44" s="127" t="str">
        <f t="shared" si="1"/>
        <v>//</v>
      </c>
      <c r="Q44" s="127" t="str">
        <f t="shared" si="2"/>
        <v>/</v>
      </c>
      <c r="R44" s="143"/>
    </row>
    <row r="45" spans="1:18" s="18" customFormat="1" ht="19.5" customHeight="1">
      <c r="A45" s="17" t="s">
        <v>51</v>
      </c>
      <c r="B45" s="27"/>
      <c r="C45" s="22"/>
      <c r="D45" s="37"/>
      <c r="E45" s="37"/>
      <c r="F45" s="37"/>
      <c r="G45" s="29"/>
      <c r="H45" s="29"/>
      <c r="I45" s="38"/>
      <c r="J45" s="38"/>
      <c r="K45" s="31"/>
      <c r="L45" s="31"/>
      <c r="M45" s="31"/>
      <c r="N45" s="32"/>
      <c r="O45" s="76" t="str">
        <f t="shared" si="3"/>
        <v/>
      </c>
      <c r="P45" s="127" t="str">
        <f t="shared" si="1"/>
        <v>//</v>
      </c>
      <c r="Q45" s="127" t="str">
        <f t="shared" si="2"/>
        <v>/</v>
      </c>
      <c r="R45" s="143"/>
    </row>
    <row r="46" spans="1:18" s="18" customFormat="1" ht="19.5" customHeight="1">
      <c r="A46" s="17" t="s">
        <v>52</v>
      </c>
      <c r="B46" s="27"/>
      <c r="C46" s="22"/>
      <c r="D46" s="37"/>
      <c r="E46" s="37"/>
      <c r="F46" s="37"/>
      <c r="G46" s="29"/>
      <c r="H46" s="29"/>
      <c r="I46" s="38"/>
      <c r="J46" s="38"/>
      <c r="K46" s="31"/>
      <c r="L46" s="31"/>
      <c r="M46" s="31"/>
      <c r="N46" s="32"/>
      <c r="O46" s="76" t="str">
        <f t="shared" si="3"/>
        <v/>
      </c>
      <c r="P46" s="127" t="str">
        <f t="shared" si="1"/>
        <v>//</v>
      </c>
      <c r="Q46" s="127" t="str">
        <f t="shared" si="2"/>
        <v>/</v>
      </c>
      <c r="R46" s="143"/>
    </row>
    <row r="47" spans="1:18" s="18" customFormat="1" ht="19.5" customHeight="1">
      <c r="A47" s="17" t="s">
        <v>53</v>
      </c>
      <c r="B47" s="27"/>
      <c r="C47" s="22"/>
      <c r="D47" s="37"/>
      <c r="E47" s="37"/>
      <c r="F47" s="37"/>
      <c r="G47" s="29"/>
      <c r="H47" s="29"/>
      <c r="I47" s="38"/>
      <c r="J47" s="38"/>
      <c r="K47" s="31"/>
      <c r="L47" s="31"/>
      <c r="M47" s="31"/>
      <c r="N47" s="32"/>
      <c r="O47" s="76" t="str">
        <f t="shared" si="3"/>
        <v/>
      </c>
      <c r="P47" s="127" t="str">
        <f t="shared" si="1"/>
        <v>//</v>
      </c>
      <c r="Q47" s="127" t="str">
        <f t="shared" si="2"/>
        <v>/</v>
      </c>
      <c r="R47" s="143"/>
    </row>
    <row r="48" spans="1:18" s="18" customFormat="1" ht="19.5" customHeight="1">
      <c r="A48" s="17" t="s">
        <v>54</v>
      </c>
      <c r="B48" s="25"/>
      <c r="C48" s="26"/>
      <c r="D48" s="34"/>
      <c r="E48" s="34"/>
      <c r="F48" s="34"/>
      <c r="G48" s="29"/>
      <c r="H48" s="29"/>
      <c r="I48" s="38"/>
      <c r="J48" s="38"/>
      <c r="K48" s="31"/>
      <c r="L48" s="31"/>
      <c r="M48" s="31"/>
      <c r="N48" s="32"/>
      <c r="O48" s="76" t="str">
        <f t="shared" si="3"/>
        <v/>
      </c>
      <c r="P48" s="127" t="str">
        <f t="shared" si="1"/>
        <v>//</v>
      </c>
      <c r="Q48" s="127" t="str">
        <f t="shared" si="2"/>
        <v>/</v>
      </c>
      <c r="R48" s="143"/>
    </row>
    <row r="49" spans="1:18" s="18" customFormat="1" ht="19.5" customHeight="1">
      <c r="A49" s="17" t="s">
        <v>55</v>
      </c>
      <c r="B49" s="27"/>
      <c r="C49" s="22"/>
      <c r="D49" s="37"/>
      <c r="E49" s="37"/>
      <c r="F49" s="37"/>
      <c r="G49" s="29"/>
      <c r="H49" s="29"/>
      <c r="I49" s="38"/>
      <c r="J49" s="38"/>
      <c r="K49" s="31"/>
      <c r="L49" s="31"/>
      <c r="M49" s="31"/>
      <c r="N49" s="32"/>
      <c r="O49" s="76" t="str">
        <f t="shared" si="3"/>
        <v/>
      </c>
      <c r="P49" s="127" t="str">
        <f t="shared" si="1"/>
        <v>//</v>
      </c>
      <c r="Q49" s="127" t="str">
        <f t="shared" si="2"/>
        <v>/</v>
      </c>
      <c r="R49" s="143"/>
    </row>
    <row r="50" spans="1:18" s="18" customFormat="1" ht="19.5" customHeight="1">
      <c r="A50" s="17" t="s">
        <v>56</v>
      </c>
      <c r="B50" s="27"/>
      <c r="C50" s="22"/>
      <c r="D50" s="37"/>
      <c r="E50" s="37"/>
      <c r="F50" s="37"/>
      <c r="G50" s="29"/>
      <c r="H50" s="29"/>
      <c r="I50" s="38"/>
      <c r="J50" s="38"/>
      <c r="K50" s="31"/>
      <c r="L50" s="31"/>
      <c r="M50" s="31"/>
      <c r="N50" s="32"/>
      <c r="O50" s="76" t="str">
        <f t="shared" si="3"/>
        <v/>
      </c>
      <c r="P50" s="127" t="str">
        <f t="shared" si="1"/>
        <v>//</v>
      </c>
      <c r="Q50" s="127" t="str">
        <f t="shared" si="2"/>
        <v>/</v>
      </c>
      <c r="R50" s="143"/>
    </row>
    <row r="51" spans="1:18" s="18" customFormat="1" ht="19.5" customHeight="1">
      <c r="A51" s="17" t="s">
        <v>57</v>
      </c>
      <c r="B51" s="27"/>
      <c r="C51" s="22"/>
      <c r="D51" s="37"/>
      <c r="E51" s="37"/>
      <c r="F51" s="37"/>
      <c r="G51" s="29"/>
      <c r="H51" s="29"/>
      <c r="I51" s="38"/>
      <c r="J51" s="38"/>
      <c r="K51" s="31"/>
      <c r="L51" s="31"/>
      <c r="M51" s="31"/>
      <c r="N51" s="32"/>
      <c r="O51" s="76" t="str">
        <f t="shared" si="3"/>
        <v/>
      </c>
      <c r="P51" s="127" t="str">
        <f t="shared" si="1"/>
        <v>//</v>
      </c>
      <c r="Q51" s="127" t="str">
        <f t="shared" si="2"/>
        <v>/</v>
      </c>
      <c r="R51" s="143"/>
    </row>
    <row r="52" spans="1:18" s="18" customFormat="1" ht="19.5" customHeight="1">
      <c r="A52" s="17" t="s">
        <v>58</v>
      </c>
      <c r="B52" s="102"/>
      <c r="C52" s="22"/>
      <c r="D52" s="80"/>
      <c r="E52" s="80"/>
      <c r="F52" s="80"/>
      <c r="G52" s="29"/>
      <c r="H52" s="29"/>
      <c r="I52" s="38"/>
      <c r="J52" s="38"/>
      <c r="K52" s="31"/>
      <c r="L52" s="31"/>
      <c r="M52" s="31"/>
      <c r="N52" s="32"/>
      <c r="O52" s="76" t="str">
        <f t="shared" si="3"/>
        <v/>
      </c>
      <c r="P52" s="127" t="str">
        <f t="shared" si="1"/>
        <v>//</v>
      </c>
      <c r="Q52" s="127" t="str">
        <f t="shared" si="2"/>
        <v>/</v>
      </c>
      <c r="R52" s="143"/>
    </row>
    <row r="53" spans="1:18" s="18" customFormat="1" ht="19.5" customHeight="1">
      <c r="A53" s="17" t="s">
        <v>59</v>
      </c>
      <c r="B53" s="81"/>
      <c r="C53" s="22"/>
      <c r="D53" s="80"/>
      <c r="E53" s="80"/>
      <c r="F53" s="80"/>
      <c r="G53" s="29"/>
      <c r="H53" s="29"/>
      <c r="I53" s="38"/>
      <c r="J53" s="38"/>
      <c r="K53" s="31"/>
      <c r="L53" s="31"/>
      <c r="M53" s="31"/>
      <c r="N53" s="32"/>
      <c r="O53" s="76" t="str">
        <f t="shared" si="3"/>
        <v/>
      </c>
      <c r="P53" s="127" t="str">
        <f t="shared" si="1"/>
        <v>//</v>
      </c>
      <c r="Q53" s="127" t="str">
        <f t="shared" si="2"/>
        <v>/</v>
      </c>
      <c r="R53" s="143"/>
    </row>
    <row r="54" spans="1:18" s="18" customFormat="1" ht="19.5" customHeight="1">
      <c r="A54" s="17" t="s">
        <v>60</v>
      </c>
      <c r="B54" s="81"/>
      <c r="C54" s="22"/>
      <c r="D54" s="80"/>
      <c r="E54" s="80"/>
      <c r="F54" s="80"/>
      <c r="G54" s="29"/>
      <c r="H54" s="29"/>
      <c r="I54" s="38"/>
      <c r="J54" s="38"/>
      <c r="K54" s="31"/>
      <c r="L54" s="31"/>
      <c r="M54" s="31"/>
      <c r="N54" s="32"/>
      <c r="O54" s="76" t="str">
        <f t="shared" si="3"/>
        <v/>
      </c>
      <c r="P54" s="127" t="str">
        <f t="shared" si="1"/>
        <v>//</v>
      </c>
      <c r="Q54" s="127" t="str">
        <f t="shared" si="2"/>
        <v>/</v>
      </c>
      <c r="R54" s="143"/>
    </row>
    <row r="55" spans="1:18" s="18" customFormat="1" ht="19.5" customHeight="1">
      <c r="A55" s="17" t="s">
        <v>61</v>
      </c>
      <c r="B55" s="81"/>
      <c r="C55" s="22"/>
      <c r="D55" s="80"/>
      <c r="E55" s="80"/>
      <c r="F55" s="80"/>
      <c r="G55" s="29"/>
      <c r="H55" s="29"/>
      <c r="I55" s="38"/>
      <c r="J55" s="38"/>
      <c r="K55" s="31"/>
      <c r="L55" s="31"/>
      <c r="M55" s="31"/>
      <c r="N55" s="32"/>
      <c r="O55" s="76" t="str">
        <f t="shared" si="3"/>
        <v/>
      </c>
      <c r="P55" s="127" t="str">
        <f t="shared" si="1"/>
        <v>//</v>
      </c>
      <c r="Q55" s="127" t="str">
        <f t="shared" si="2"/>
        <v>/</v>
      </c>
      <c r="R55" s="143"/>
    </row>
    <row r="56" spans="1:18" s="18" customFormat="1" ht="19.5" customHeight="1">
      <c r="A56" s="17" t="s">
        <v>62</v>
      </c>
      <c r="B56" s="81"/>
      <c r="C56" s="22"/>
      <c r="D56" s="80"/>
      <c r="E56" s="80"/>
      <c r="F56" s="80"/>
      <c r="G56" s="29"/>
      <c r="H56" s="29"/>
      <c r="I56" s="38"/>
      <c r="J56" s="38"/>
      <c r="K56" s="31"/>
      <c r="L56" s="31"/>
      <c r="M56" s="31"/>
      <c r="N56" s="32"/>
      <c r="O56" s="76" t="str">
        <f t="shared" si="3"/>
        <v/>
      </c>
      <c r="P56" s="127" t="str">
        <f t="shared" si="1"/>
        <v>//</v>
      </c>
      <c r="Q56" s="127" t="str">
        <f t="shared" si="2"/>
        <v>/</v>
      </c>
      <c r="R56" s="143"/>
    </row>
    <row r="57" spans="1:18" s="18" customFormat="1" ht="19.5" customHeight="1">
      <c r="A57" s="17" t="s">
        <v>63</v>
      </c>
      <c r="B57" s="27"/>
      <c r="C57" s="22"/>
      <c r="D57" s="37"/>
      <c r="E57" s="37"/>
      <c r="F57" s="37"/>
      <c r="G57" s="29"/>
      <c r="H57" s="29"/>
      <c r="I57" s="38"/>
      <c r="J57" s="38"/>
      <c r="K57" s="31"/>
      <c r="L57" s="31"/>
      <c r="M57" s="31"/>
      <c r="N57" s="32"/>
      <c r="O57" s="76" t="str">
        <f t="shared" si="3"/>
        <v/>
      </c>
      <c r="P57" s="127" t="str">
        <f t="shared" si="1"/>
        <v>//</v>
      </c>
      <c r="Q57" s="127" t="str">
        <f t="shared" si="2"/>
        <v>/</v>
      </c>
      <c r="R57" s="143"/>
    </row>
    <row r="58" spans="1:18" s="18" customFormat="1" ht="19.5" customHeight="1">
      <c r="A58" s="17" t="s">
        <v>64</v>
      </c>
      <c r="B58" s="27"/>
      <c r="C58" s="22"/>
      <c r="D58" s="37"/>
      <c r="E58" s="37"/>
      <c r="F58" s="37"/>
      <c r="G58" s="29"/>
      <c r="H58" s="29"/>
      <c r="I58" s="38"/>
      <c r="J58" s="38"/>
      <c r="K58" s="31"/>
      <c r="L58" s="31"/>
      <c r="M58" s="31"/>
      <c r="N58" s="32"/>
      <c r="O58" s="76" t="str">
        <f t="shared" si="3"/>
        <v/>
      </c>
      <c r="P58" s="127" t="str">
        <f t="shared" si="1"/>
        <v>//</v>
      </c>
      <c r="Q58" s="127" t="str">
        <f t="shared" si="2"/>
        <v>/</v>
      </c>
      <c r="R58" s="143"/>
    </row>
    <row r="59" spans="1:18" s="18" customFormat="1" ht="19.5" customHeight="1">
      <c r="A59" s="17" t="s">
        <v>65</v>
      </c>
      <c r="B59" s="27"/>
      <c r="C59" s="22"/>
      <c r="D59" s="37"/>
      <c r="E59" s="37"/>
      <c r="F59" s="37"/>
      <c r="G59" s="29"/>
      <c r="H59" s="29"/>
      <c r="I59" s="38"/>
      <c r="J59" s="38"/>
      <c r="K59" s="31"/>
      <c r="L59" s="31"/>
      <c r="M59" s="31"/>
      <c r="N59" s="32"/>
      <c r="O59" s="76" t="str">
        <f t="shared" si="3"/>
        <v/>
      </c>
      <c r="P59" s="127" t="str">
        <f t="shared" si="1"/>
        <v>//</v>
      </c>
      <c r="Q59" s="127" t="str">
        <f t="shared" si="2"/>
        <v>/</v>
      </c>
      <c r="R59" s="143"/>
    </row>
    <row r="60" spans="1:18" s="18" customFormat="1" ht="19.5" customHeight="1">
      <c r="A60" s="17" t="s">
        <v>67</v>
      </c>
      <c r="B60" s="27"/>
      <c r="C60" s="22"/>
      <c r="D60" s="37"/>
      <c r="E60" s="37"/>
      <c r="F60" s="37"/>
      <c r="G60" s="29"/>
      <c r="H60" s="29"/>
      <c r="I60" s="38"/>
      <c r="J60" s="38"/>
      <c r="K60" s="31"/>
      <c r="L60" s="31"/>
      <c r="M60" s="31"/>
      <c r="N60" s="32"/>
      <c r="O60" s="76" t="str">
        <f t="shared" si="3"/>
        <v/>
      </c>
      <c r="P60" s="127" t="str">
        <f t="shared" si="1"/>
        <v>//</v>
      </c>
      <c r="Q60" s="127" t="str">
        <f t="shared" si="2"/>
        <v>/</v>
      </c>
      <c r="R60" s="143"/>
    </row>
    <row r="61" spans="1:18" ht="20.25" customHeight="1">
      <c r="D61" s="20"/>
      <c r="E61" s="20"/>
      <c r="F61" s="20"/>
      <c r="G61" s="20"/>
      <c r="H61" s="20"/>
      <c r="I61" s="8" t="e">
        <f>"Đà Nẵng, "&amp;"ngày "&amp;#REF!&amp;" tháng "&amp;#REF!&amp;" năm "&amp;#REF!</f>
        <v>#REF!</v>
      </c>
      <c r="J61" s="8"/>
      <c r="K61" s="20"/>
      <c r="L61" s="20"/>
      <c r="M61" s="20"/>
      <c r="N61" s="8"/>
      <c r="P61" s="20"/>
      <c r="Q61" s="20"/>
    </row>
    <row r="62" spans="1:18" ht="20.25" customHeight="1">
      <c r="B62" s="12" t="s">
        <v>2</v>
      </c>
      <c r="C62" s="11"/>
      <c r="D62" s="11"/>
      <c r="E62" s="11"/>
      <c r="F62" s="11"/>
      <c r="G62" s="11"/>
      <c r="H62" s="11"/>
      <c r="I62" s="12" t="s">
        <v>15</v>
      </c>
      <c r="J62" s="12"/>
      <c r="K62" s="11"/>
      <c r="L62" s="11"/>
      <c r="M62" s="11"/>
      <c r="N62" s="12"/>
      <c r="P62" s="11"/>
      <c r="Q62" s="11"/>
    </row>
    <row r="63" spans="1:18" ht="20.25" customHeight="1">
      <c r="G63" s="11"/>
      <c r="H63" s="11"/>
      <c r="I63" s="11"/>
      <c r="J63" s="11"/>
      <c r="K63" s="11"/>
      <c r="L63" s="11"/>
      <c r="M63" s="11"/>
    </row>
    <row r="64" spans="1:18" ht="20.25" customHeight="1">
      <c r="G64" s="12"/>
      <c r="H64" s="12"/>
      <c r="I64" s="19"/>
      <c r="J64" s="19"/>
      <c r="K64" s="12"/>
      <c r="L64" s="12"/>
      <c r="M64" s="12"/>
    </row>
    <row r="65" spans="1:18" ht="20.25" customHeight="1">
      <c r="G65" s="12"/>
      <c r="H65" s="12"/>
      <c r="I65" s="19"/>
      <c r="J65" s="19"/>
      <c r="K65" s="12"/>
      <c r="L65" s="12"/>
      <c r="M65" s="12"/>
    </row>
    <row r="66" spans="1:18" s="75" customFormat="1" ht="20.25" customHeight="1">
      <c r="A66" s="72"/>
      <c r="B66" s="72" t="e">
        <f>IF(#REF!&lt;&gt;"",#REF!,"")</f>
        <v>#REF!</v>
      </c>
      <c r="C66" s="73"/>
      <c r="D66" s="73"/>
      <c r="E66" s="73"/>
      <c r="F66" s="73"/>
      <c r="G66" s="73"/>
      <c r="H66" s="73"/>
      <c r="I66" s="72" t="e">
        <f>#REF!</f>
        <v>#REF!</v>
      </c>
      <c r="J66" s="72"/>
      <c r="K66" s="73"/>
      <c r="L66" s="73"/>
      <c r="M66" s="73"/>
      <c r="N66" s="73"/>
      <c r="O66" s="5"/>
      <c r="P66" s="72"/>
      <c r="Q66" s="72"/>
      <c r="R66" s="74"/>
    </row>
    <row r="68" spans="1:18" ht="20.25" customHeight="1">
      <c r="B68" s="146" t="s">
        <v>157</v>
      </c>
      <c r="C68" s="147" t="s">
        <v>159</v>
      </c>
    </row>
  </sheetData>
  <sheetProtection password="CFC0" sheet="1" objects="1" scenarios="1"/>
  <mergeCells count="17">
    <mergeCell ref="Q8:Q10"/>
    <mergeCell ref="G8:G10"/>
    <mergeCell ref="K8:L8"/>
    <mergeCell ref="O8:O10"/>
    <mergeCell ref="P8:P10"/>
    <mergeCell ref="K9:L9"/>
    <mergeCell ref="M8:M10"/>
    <mergeCell ref="H8:H10"/>
    <mergeCell ref="A1:C1"/>
    <mergeCell ref="A2:C2"/>
    <mergeCell ref="A8:A10"/>
    <mergeCell ref="B8:C10"/>
    <mergeCell ref="N8:N10"/>
    <mergeCell ref="D8:F9"/>
    <mergeCell ref="I8:J8"/>
    <mergeCell ref="I9:I10"/>
    <mergeCell ref="J9:J10"/>
  </mergeCells>
  <conditionalFormatting sqref="O11:O60">
    <cfRule type="cellIs" dxfId="5" priority="1" stopIfTrue="1" operator="equal">
      <formula>"SAI MÃ TRƯỜNG"</formula>
    </cfRule>
  </conditionalFormatting>
  <printOptions horizontalCentered="1"/>
  <pageMargins left="0" right="0" top="0" bottom="0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5" workbookViewId="0">
      <selection activeCell="H24" sqref="H24"/>
    </sheetView>
  </sheetViews>
  <sheetFormatPr defaultColWidth="9.140625" defaultRowHeight="12.75"/>
  <cols>
    <col min="1" max="1" width="4" style="40" customWidth="1"/>
    <col min="2" max="2" width="24.28515625" style="40" customWidth="1"/>
    <col min="3" max="3" width="8.85546875" style="40" customWidth="1"/>
    <col min="4" max="4" width="5.7109375" style="59" bestFit="1" customWidth="1"/>
    <col min="5" max="5" width="6.42578125" style="59" bestFit="1" customWidth="1"/>
    <col min="6" max="6" width="5.5703125" style="59" bestFit="1" customWidth="1"/>
    <col min="7" max="7" width="16.5703125" style="40" customWidth="1"/>
    <col min="8" max="8" width="56.140625" style="40" customWidth="1"/>
    <col min="9" max="9" width="4.140625" style="40" customWidth="1"/>
    <col min="10" max="10" width="4.42578125" style="40" bestFit="1" customWidth="1"/>
    <col min="11" max="13" width="10" style="40" customWidth="1"/>
    <col min="14" max="15" width="13.28515625" style="40" customWidth="1"/>
    <col min="16" max="16" width="24" style="60" customWidth="1"/>
    <col min="17" max="16384" width="9.140625" style="40"/>
  </cols>
  <sheetData>
    <row r="1" spans="1:16" ht="15.75">
      <c r="A1" s="234" t="s">
        <v>11</v>
      </c>
      <c r="B1" s="234"/>
      <c r="C1" s="234"/>
      <c r="D1" s="234"/>
      <c r="E1" s="103"/>
      <c r="F1" s="103"/>
      <c r="H1" s="103" t="s">
        <v>0</v>
      </c>
      <c r="I1" s="43"/>
      <c r="J1" s="43"/>
      <c r="K1" s="43"/>
      <c r="L1" s="43"/>
      <c r="M1" s="43"/>
      <c r="N1" s="103"/>
      <c r="O1" s="103"/>
      <c r="P1" s="39" t="s">
        <v>95</v>
      </c>
    </row>
    <row r="2" spans="1:16" ht="18.75" customHeight="1">
      <c r="A2" s="234" t="s">
        <v>12</v>
      </c>
      <c r="B2" s="234"/>
      <c r="C2" s="234"/>
      <c r="D2" s="234"/>
      <c r="E2" s="103"/>
      <c r="F2" s="103"/>
      <c r="H2" s="104" t="s">
        <v>1</v>
      </c>
      <c r="I2" s="120"/>
      <c r="J2" s="120"/>
      <c r="K2" s="120"/>
      <c r="L2" s="120"/>
      <c r="M2" s="120"/>
      <c r="N2" s="104"/>
      <c r="O2" s="104"/>
      <c r="P2" s="39" t="e">
        <f>#REF!</f>
        <v>#REF!</v>
      </c>
    </row>
    <row r="3" spans="1:16" ht="18.75">
      <c r="A3" s="234" t="e">
        <f>IF(#REF!="","",#REF!)</f>
        <v>#REF!</v>
      </c>
      <c r="B3" s="234"/>
      <c r="C3" s="234"/>
      <c r="D3" s="234"/>
      <c r="E3" s="103"/>
      <c r="F3" s="103"/>
      <c r="H3" s="12"/>
      <c r="I3" s="46"/>
      <c r="J3" s="46"/>
      <c r="K3" s="46"/>
      <c r="L3" s="46"/>
      <c r="M3" s="46"/>
      <c r="N3" s="46"/>
      <c r="O3" s="46"/>
      <c r="P3" s="42"/>
    </row>
    <row r="4" spans="1:16" ht="18.75">
      <c r="A4" s="103"/>
      <c r="B4" s="103"/>
      <c r="C4" s="103"/>
      <c r="D4" s="103"/>
      <c r="E4" s="103"/>
      <c r="F4" s="103"/>
      <c r="H4" s="12" t="s">
        <v>141</v>
      </c>
      <c r="I4" s="46"/>
      <c r="J4" s="46"/>
      <c r="K4" s="46"/>
      <c r="L4" s="46"/>
      <c r="M4" s="46"/>
      <c r="N4" s="46"/>
      <c r="O4" s="46"/>
      <c r="P4" s="42"/>
    </row>
    <row r="5" spans="1:16" ht="18.75">
      <c r="A5" s="43"/>
      <c r="B5" s="43"/>
      <c r="C5" s="43"/>
      <c r="D5" s="43"/>
      <c r="E5" s="43"/>
      <c r="F5" s="43"/>
      <c r="H5" s="12" t="s">
        <v>135</v>
      </c>
      <c r="I5" s="11"/>
      <c r="J5" s="11"/>
      <c r="K5" s="11"/>
      <c r="L5" s="11"/>
      <c r="M5" s="11"/>
      <c r="N5" s="77"/>
      <c r="O5" s="77"/>
      <c r="P5" s="45" t="s">
        <v>96</v>
      </c>
    </row>
    <row r="6" spans="1:16" ht="18.75">
      <c r="A6" s="43" t="s">
        <v>186</v>
      </c>
      <c r="D6" s="46"/>
      <c r="E6" s="46"/>
      <c r="F6" s="46"/>
      <c r="H6" s="41" t="e">
        <f>#REF!</f>
        <v>#REF!</v>
      </c>
      <c r="I6" s="46"/>
      <c r="J6" s="46"/>
      <c r="K6" s="46"/>
      <c r="L6" s="46"/>
      <c r="M6" s="46"/>
      <c r="N6" s="46"/>
      <c r="O6" s="46"/>
      <c r="P6" s="47" t="e">
        <f>#REF!</f>
        <v>#REF!</v>
      </c>
    </row>
    <row r="7" spans="1:16" s="50" customFormat="1" ht="17.25" customHeight="1">
      <c r="A7" s="216" t="s">
        <v>8</v>
      </c>
      <c r="B7" s="216" t="s">
        <v>13</v>
      </c>
      <c r="C7" s="216"/>
      <c r="D7" s="225" t="s">
        <v>143</v>
      </c>
      <c r="E7" s="226"/>
      <c r="F7" s="227"/>
      <c r="G7" s="231" t="s">
        <v>132</v>
      </c>
      <c r="H7" s="252" t="s">
        <v>142</v>
      </c>
      <c r="I7" s="232" t="s">
        <v>4</v>
      </c>
      <c r="J7" s="233"/>
      <c r="K7" s="305" t="e">
        <f>'bảngB-THCS'!#REF!</f>
        <v>#REF!</v>
      </c>
      <c r="L7" s="306"/>
      <c r="M7" s="215" t="s">
        <v>160</v>
      </c>
      <c r="N7" s="220" t="s">
        <v>3</v>
      </c>
      <c r="O7" s="302" t="s">
        <v>149</v>
      </c>
      <c r="P7" s="49"/>
    </row>
    <row r="8" spans="1:16" s="50" customFormat="1" ht="15.75" customHeight="1">
      <c r="A8" s="216"/>
      <c r="B8" s="216"/>
      <c r="C8" s="216"/>
      <c r="D8" s="228"/>
      <c r="E8" s="229"/>
      <c r="F8" s="230"/>
      <c r="G8" s="216"/>
      <c r="H8" s="253"/>
      <c r="I8" s="221" t="s">
        <v>149</v>
      </c>
      <c r="J8" s="222" t="s">
        <v>152</v>
      </c>
      <c r="K8" s="303" t="e">
        <f>H6</f>
        <v>#REF!</v>
      </c>
      <c r="L8" s="304" t="e">
        <f>"Năm học "&amp;MID(#REF!,9,4)-1&amp;"-"&amp;MID(#REF!,9,4)</f>
        <v>#REF!</v>
      </c>
      <c r="M8" s="278"/>
      <c r="N8" s="220"/>
      <c r="O8" s="302"/>
      <c r="P8" s="49"/>
    </row>
    <row r="9" spans="1:16" s="50" customFormat="1" ht="16.5" customHeight="1">
      <c r="A9" s="216"/>
      <c r="B9" s="216"/>
      <c r="C9" s="216"/>
      <c r="D9" s="131" t="s">
        <v>145</v>
      </c>
      <c r="E9" s="132" t="s">
        <v>146</v>
      </c>
      <c r="F9" s="132" t="s">
        <v>147</v>
      </c>
      <c r="G9" s="216"/>
      <c r="H9" s="260"/>
      <c r="I9" s="221"/>
      <c r="J9" s="221"/>
      <c r="K9" s="145" t="s">
        <v>5</v>
      </c>
      <c r="L9" s="145" t="s">
        <v>6</v>
      </c>
      <c r="M9" s="279"/>
      <c r="N9" s="220"/>
      <c r="O9" s="302"/>
      <c r="P9" s="117"/>
    </row>
    <row r="10" spans="1:16" s="53" customFormat="1" ht="15.75">
      <c r="A10" s="51" t="s">
        <v>17</v>
      </c>
      <c r="B10" s="61" t="s">
        <v>129</v>
      </c>
      <c r="C10" s="62" t="s">
        <v>101</v>
      </c>
      <c r="D10" s="28" t="s">
        <v>17</v>
      </c>
      <c r="E10" s="28" t="s">
        <v>28</v>
      </c>
      <c r="F10" s="28" t="s">
        <v>144</v>
      </c>
      <c r="G10" s="63"/>
      <c r="H10" s="63" t="s">
        <v>169</v>
      </c>
      <c r="I10" s="36" t="s">
        <v>26</v>
      </c>
      <c r="J10" s="36" t="s">
        <v>19</v>
      </c>
      <c r="K10" s="64"/>
      <c r="L10" s="64"/>
      <c r="M10" s="64"/>
      <c r="N10" s="127" t="str">
        <f>D10&amp;"/"&amp;E10&amp;"/"&amp;F10</f>
        <v>1/12/2000</v>
      </c>
      <c r="O10" s="127" t="str">
        <f>I10&amp;"/"&amp;J10</f>
        <v>10/3</v>
      </c>
      <c r="P10" s="52"/>
    </row>
    <row r="11" spans="1:16" s="53" customFormat="1" ht="15.75">
      <c r="A11" s="51" t="s">
        <v>18</v>
      </c>
      <c r="B11" s="65" t="s">
        <v>161</v>
      </c>
      <c r="C11" s="66" t="s">
        <v>133</v>
      </c>
      <c r="D11" s="37" t="s">
        <v>28</v>
      </c>
      <c r="E11" s="37" t="s">
        <v>27</v>
      </c>
      <c r="F11" s="37" t="s">
        <v>148</v>
      </c>
      <c r="G11" s="63" t="s">
        <v>153</v>
      </c>
      <c r="H11" s="63" t="s">
        <v>166</v>
      </c>
      <c r="I11" s="38" t="s">
        <v>27</v>
      </c>
      <c r="J11" s="38" t="s">
        <v>170</v>
      </c>
      <c r="K11" s="68"/>
      <c r="L11" s="68"/>
      <c r="M11" s="68" t="s">
        <v>167</v>
      </c>
      <c r="N11" s="127" t="str">
        <f t="shared" ref="N11:N29" si="0">D11&amp;"/"&amp;E11&amp;"/"&amp;F11</f>
        <v>12/11/2005</v>
      </c>
      <c r="O11" s="127" t="str">
        <f t="shared" ref="O11:O29" si="1">I11&amp;"/"&amp;J11</f>
        <v>11/B1</v>
      </c>
      <c r="P11" s="52"/>
    </row>
    <row r="12" spans="1:16" s="53" customFormat="1" ht="15.75">
      <c r="A12" s="51" t="s">
        <v>19</v>
      </c>
      <c r="B12" s="65" t="s">
        <v>162</v>
      </c>
      <c r="C12" s="66" t="s">
        <v>134</v>
      </c>
      <c r="D12" s="37" t="s">
        <v>19</v>
      </c>
      <c r="E12" s="37" t="s">
        <v>25</v>
      </c>
      <c r="F12" s="37" t="s">
        <v>163</v>
      </c>
      <c r="G12" s="67" t="s">
        <v>164</v>
      </c>
      <c r="H12" s="63" t="s">
        <v>166</v>
      </c>
      <c r="I12" s="38" t="s">
        <v>27</v>
      </c>
      <c r="J12" s="38" t="s">
        <v>170</v>
      </c>
      <c r="K12" s="68"/>
      <c r="L12" s="68"/>
      <c r="M12" s="68" t="s">
        <v>167</v>
      </c>
      <c r="N12" s="127" t="str">
        <f t="shared" si="0"/>
        <v>3/9/2007</v>
      </c>
      <c r="O12" s="127" t="str">
        <f t="shared" si="1"/>
        <v>11/B1</v>
      </c>
      <c r="P12" s="52"/>
    </row>
    <row r="13" spans="1:16" s="53" customFormat="1" ht="15.75">
      <c r="A13" s="51" t="s">
        <v>20</v>
      </c>
      <c r="B13" s="65" t="s">
        <v>162</v>
      </c>
      <c r="C13" s="66" t="s">
        <v>168</v>
      </c>
      <c r="D13" s="37" t="s">
        <v>37</v>
      </c>
      <c r="E13" s="37" t="s">
        <v>25</v>
      </c>
      <c r="F13" s="37" t="s">
        <v>163</v>
      </c>
      <c r="G13" s="67" t="s">
        <v>164</v>
      </c>
      <c r="H13" s="63"/>
      <c r="I13" s="38"/>
      <c r="J13" s="38"/>
      <c r="K13" s="68"/>
      <c r="L13" s="68"/>
      <c r="M13" s="68"/>
      <c r="N13" s="127"/>
      <c r="O13" s="127"/>
      <c r="P13" s="52"/>
    </row>
    <row r="14" spans="1:16" s="53" customFormat="1" ht="15.75">
      <c r="A14" s="51" t="s">
        <v>21</v>
      </c>
      <c r="B14" s="65"/>
      <c r="C14" s="66"/>
      <c r="D14" s="37"/>
      <c r="E14" s="37"/>
      <c r="F14" s="37"/>
      <c r="G14" s="67"/>
      <c r="H14" s="67"/>
      <c r="I14" s="38"/>
      <c r="J14" s="38"/>
      <c r="K14" s="68"/>
      <c r="L14" s="68"/>
      <c r="M14" s="68"/>
      <c r="N14" s="127" t="str">
        <f t="shared" si="0"/>
        <v>//</v>
      </c>
      <c r="O14" s="127" t="str">
        <f t="shared" si="1"/>
        <v>/</v>
      </c>
      <c r="P14" s="52"/>
    </row>
    <row r="15" spans="1:16" s="53" customFormat="1" ht="15.75">
      <c r="A15" s="51" t="s">
        <v>22</v>
      </c>
      <c r="B15" s="65"/>
      <c r="C15" s="66"/>
      <c r="D15" s="37"/>
      <c r="E15" s="37"/>
      <c r="F15" s="37"/>
      <c r="G15" s="67"/>
      <c r="H15" s="67"/>
      <c r="I15" s="38"/>
      <c r="J15" s="38"/>
      <c r="K15" s="68"/>
      <c r="L15" s="68"/>
      <c r="M15" s="68"/>
      <c r="N15" s="127" t="str">
        <f t="shared" si="0"/>
        <v>//</v>
      </c>
      <c r="O15" s="127" t="str">
        <f t="shared" si="1"/>
        <v>/</v>
      </c>
      <c r="P15" s="52"/>
    </row>
    <row r="16" spans="1:16" s="53" customFormat="1" ht="15.75">
      <c r="A16" s="51" t="s">
        <v>23</v>
      </c>
      <c r="B16" s="65"/>
      <c r="C16" s="66"/>
      <c r="D16" s="37"/>
      <c r="E16" s="37"/>
      <c r="F16" s="37"/>
      <c r="G16" s="67"/>
      <c r="H16" s="67"/>
      <c r="I16" s="38"/>
      <c r="J16" s="38"/>
      <c r="K16" s="68"/>
      <c r="L16" s="68"/>
      <c r="M16" s="68"/>
      <c r="N16" s="127" t="str">
        <f t="shared" si="0"/>
        <v>//</v>
      </c>
      <c r="O16" s="127" t="str">
        <f t="shared" si="1"/>
        <v>/</v>
      </c>
      <c r="P16" s="52"/>
    </row>
    <row r="17" spans="1:16" s="53" customFormat="1" ht="15.75">
      <c r="A17" s="51" t="s">
        <v>24</v>
      </c>
      <c r="B17" s="61"/>
      <c r="C17" s="62"/>
      <c r="D17" s="34"/>
      <c r="E17" s="34"/>
      <c r="F17" s="34"/>
      <c r="G17" s="63"/>
      <c r="H17" s="63"/>
      <c r="I17" s="36"/>
      <c r="J17" s="36"/>
      <c r="K17" s="64"/>
      <c r="L17" s="64"/>
      <c r="M17" s="64"/>
      <c r="N17" s="127" t="str">
        <f t="shared" si="0"/>
        <v>//</v>
      </c>
      <c r="O17" s="127" t="str">
        <f t="shared" si="1"/>
        <v>/</v>
      </c>
      <c r="P17" s="52"/>
    </row>
    <row r="18" spans="1:16" s="53" customFormat="1" ht="15.75">
      <c r="A18" s="51" t="s">
        <v>25</v>
      </c>
      <c r="B18" s="65"/>
      <c r="C18" s="66"/>
      <c r="D18" s="37"/>
      <c r="E18" s="37"/>
      <c r="F18" s="37"/>
      <c r="G18" s="67"/>
      <c r="H18" s="67"/>
      <c r="I18" s="38"/>
      <c r="J18" s="38"/>
      <c r="K18" s="68"/>
      <c r="L18" s="68"/>
      <c r="M18" s="68"/>
      <c r="N18" s="127" t="str">
        <f t="shared" si="0"/>
        <v>//</v>
      </c>
      <c r="O18" s="127" t="str">
        <f t="shared" si="1"/>
        <v>/</v>
      </c>
      <c r="P18" s="52"/>
    </row>
    <row r="19" spans="1:16" s="53" customFormat="1" ht="15.75">
      <c r="A19" s="51" t="s">
        <v>26</v>
      </c>
      <c r="B19" s="65"/>
      <c r="C19" s="66"/>
      <c r="D19" s="37"/>
      <c r="E19" s="37"/>
      <c r="F19" s="37"/>
      <c r="G19" s="67"/>
      <c r="H19" s="67"/>
      <c r="I19" s="38"/>
      <c r="J19" s="38"/>
      <c r="K19" s="68"/>
      <c r="L19" s="68"/>
      <c r="M19" s="68"/>
      <c r="N19" s="127" t="str">
        <f t="shared" si="0"/>
        <v>//</v>
      </c>
      <c r="O19" s="127" t="str">
        <f t="shared" si="1"/>
        <v>/</v>
      </c>
      <c r="P19" s="52"/>
    </row>
    <row r="20" spans="1:16" s="53" customFormat="1" ht="15.75">
      <c r="A20" s="51" t="s">
        <v>27</v>
      </c>
      <c r="B20" s="65"/>
      <c r="C20" s="66"/>
      <c r="D20" s="37"/>
      <c r="E20" s="37"/>
      <c r="F20" s="37"/>
      <c r="G20" s="67"/>
      <c r="H20" s="67"/>
      <c r="I20" s="38"/>
      <c r="J20" s="38"/>
      <c r="K20" s="68"/>
      <c r="L20" s="68"/>
      <c r="M20" s="68"/>
      <c r="N20" s="127" t="str">
        <f t="shared" si="0"/>
        <v>//</v>
      </c>
      <c r="O20" s="127" t="str">
        <f t="shared" si="1"/>
        <v>/</v>
      </c>
      <c r="P20" s="52"/>
    </row>
    <row r="21" spans="1:16" s="53" customFormat="1" ht="15.75">
      <c r="A21" s="51" t="s">
        <v>28</v>
      </c>
      <c r="B21" s="65"/>
      <c r="C21" s="66"/>
      <c r="D21" s="37"/>
      <c r="E21" s="37"/>
      <c r="F21" s="37"/>
      <c r="G21" s="67"/>
      <c r="H21" s="67"/>
      <c r="I21" s="38"/>
      <c r="J21" s="38"/>
      <c r="K21" s="68"/>
      <c r="L21" s="68"/>
      <c r="M21" s="68"/>
      <c r="N21" s="127" t="str">
        <f t="shared" si="0"/>
        <v>//</v>
      </c>
      <c r="O21" s="127" t="str">
        <f t="shared" si="1"/>
        <v>/</v>
      </c>
      <c r="P21" s="52"/>
    </row>
    <row r="22" spans="1:16" s="53" customFormat="1" ht="15.75">
      <c r="A22" s="51" t="s">
        <v>29</v>
      </c>
      <c r="B22" s="65"/>
      <c r="C22" s="66"/>
      <c r="D22" s="37"/>
      <c r="E22" s="37"/>
      <c r="F22" s="37"/>
      <c r="G22" s="67"/>
      <c r="H22" s="67"/>
      <c r="I22" s="38"/>
      <c r="J22" s="38"/>
      <c r="K22" s="68"/>
      <c r="L22" s="68"/>
      <c r="M22" s="68"/>
      <c r="N22" s="127" t="str">
        <f t="shared" si="0"/>
        <v>//</v>
      </c>
      <c r="O22" s="127" t="str">
        <f t="shared" si="1"/>
        <v>/</v>
      </c>
      <c r="P22" s="52"/>
    </row>
    <row r="23" spans="1:16" s="53" customFormat="1" ht="15.75">
      <c r="A23" s="51" t="s">
        <v>30</v>
      </c>
      <c r="B23" s="65"/>
      <c r="C23" s="66"/>
      <c r="D23" s="37"/>
      <c r="E23" s="37"/>
      <c r="F23" s="37"/>
      <c r="G23" s="67"/>
      <c r="H23" s="67"/>
      <c r="I23" s="38"/>
      <c r="J23" s="38"/>
      <c r="K23" s="68"/>
      <c r="L23" s="68"/>
      <c r="M23" s="68"/>
      <c r="N23" s="127" t="str">
        <f t="shared" si="0"/>
        <v>//</v>
      </c>
      <c r="O23" s="127" t="str">
        <f t="shared" si="1"/>
        <v>/</v>
      </c>
      <c r="P23" s="52"/>
    </row>
    <row r="24" spans="1:16" s="53" customFormat="1" ht="15.75">
      <c r="A24" s="51" t="s">
        <v>31</v>
      </c>
      <c r="B24" s="61"/>
      <c r="C24" s="62"/>
      <c r="D24" s="34"/>
      <c r="E24" s="34"/>
      <c r="F24" s="34"/>
      <c r="G24" s="63"/>
      <c r="H24" s="63"/>
      <c r="I24" s="36"/>
      <c r="J24" s="36"/>
      <c r="K24" s="64"/>
      <c r="L24" s="64"/>
      <c r="M24" s="64"/>
      <c r="N24" s="127" t="str">
        <f t="shared" si="0"/>
        <v>//</v>
      </c>
      <c r="O24" s="127" t="str">
        <f t="shared" si="1"/>
        <v>/</v>
      </c>
      <c r="P24" s="52"/>
    </row>
    <row r="25" spans="1:16" s="53" customFormat="1" ht="15.75">
      <c r="A25" s="51" t="s">
        <v>32</v>
      </c>
      <c r="B25" s="65"/>
      <c r="C25" s="66"/>
      <c r="D25" s="37"/>
      <c r="E25" s="37"/>
      <c r="F25" s="37"/>
      <c r="G25" s="67"/>
      <c r="H25" s="67"/>
      <c r="I25" s="38"/>
      <c r="J25" s="38"/>
      <c r="K25" s="68"/>
      <c r="L25" s="68"/>
      <c r="M25" s="68"/>
      <c r="N25" s="127" t="str">
        <f t="shared" si="0"/>
        <v>//</v>
      </c>
      <c r="O25" s="127" t="str">
        <f t="shared" si="1"/>
        <v>/</v>
      </c>
      <c r="P25" s="52"/>
    </row>
    <row r="26" spans="1:16" s="53" customFormat="1" ht="15.75">
      <c r="A26" s="51" t="s">
        <v>33</v>
      </c>
      <c r="B26" s="65"/>
      <c r="C26" s="66"/>
      <c r="D26" s="37"/>
      <c r="E26" s="37"/>
      <c r="F26" s="37"/>
      <c r="G26" s="67"/>
      <c r="H26" s="67"/>
      <c r="I26" s="38"/>
      <c r="J26" s="38"/>
      <c r="K26" s="68"/>
      <c r="L26" s="68"/>
      <c r="M26" s="68"/>
      <c r="N26" s="127" t="str">
        <f t="shared" si="0"/>
        <v>//</v>
      </c>
      <c r="O26" s="127" t="str">
        <f t="shared" si="1"/>
        <v>/</v>
      </c>
      <c r="P26" s="52"/>
    </row>
    <row r="27" spans="1:16" s="53" customFormat="1" ht="15.75">
      <c r="A27" s="51" t="s">
        <v>34</v>
      </c>
      <c r="B27" s="65"/>
      <c r="C27" s="66"/>
      <c r="D27" s="37"/>
      <c r="E27" s="37"/>
      <c r="F27" s="37"/>
      <c r="G27" s="67"/>
      <c r="H27" s="67"/>
      <c r="I27" s="38"/>
      <c r="J27" s="38"/>
      <c r="K27" s="68"/>
      <c r="L27" s="68"/>
      <c r="M27" s="68"/>
      <c r="N27" s="127" t="str">
        <f t="shared" si="0"/>
        <v>//</v>
      </c>
      <c r="O27" s="127" t="str">
        <f t="shared" si="1"/>
        <v>/</v>
      </c>
      <c r="P27" s="52"/>
    </row>
    <row r="28" spans="1:16" s="53" customFormat="1" ht="15.75">
      <c r="A28" s="51" t="s">
        <v>35</v>
      </c>
      <c r="B28" s="65"/>
      <c r="C28" s="66"/>
      <c r="D28" s="37"/>
      <c r="E28" s="37"/>
      <c r="F28" s="37"/>
      <c r="G28" s="67"/>
      <c r="H28" s="67"/>
      <c r="I28" s="38"/>
      <c r="J28" s="38"/>
      <c r="K28" s="68"/>
      <c r="L28" s="68"/>
      <c r="M28" s="68"/>
      <c r="N28" s="127" t="str">
        <f t="shared" si="0"/>
        <v>//</v>
      </c>
      <c r="O28" s="127" t="str">
        <f t="shared" si="1"/>
        <v>/</v>
      </c>
      <c r="P28" s="52"/>
    </row>
    <row r="29" spans="1:16" s="53" customFormat="1" ht="15.75">
      <c r="A29" s="51" t="s">
        <v>36</v>
      </c>
      <c r="B29" s="65"/>
      <c r="C29" s="66"/>
      <c r="D29" s="37"/>
      <c r="E29" s="37"/>
      <c r="F29" s="37"/>
      <c r="G29" s="67"/>
      <c r="H29" s="67"/>
      <c r="I29" s="38"/>
      <c r="J29" s="38"/>
      <c r="K29" s="68"/>
      <c r="L29" s="68"/>
      <c r="M29" s="68"/>
      <c r="N29" s="127" t="str">
        <f t="shared" si="0"/>
        <v>//</v>
      </c>
      <c r="O29" s="127" t="str">
        <f t="shared" si="1"/>
        <v>/</v>
      </c>
      <c r="P29" s="52"/>
    </row>
    <row r="30" spans="1:16" s="50" customFormat="1" ht="18.75">
      <c r="A30" s="54" t="s">
        <v>14</v>
      </c>
      <c r="D30" s="55"/>
      <c r="E30" s="55"/>
      <c r="F30" s="55"/>
      <c r="H30" s="115"/>
      <c r="I30" s="108" t="e">
        <f>'bảngB-THCS'!#REF!</f>
        <v>#REF!</v>
      </c>
      <c r="J30" s="105"/>
      <c r="L30" s="115"/>
      <c r="M30" s="144"/>
      <c r="N30" s="105"/>
      <c r="O30" s="105"/>
      <c r="P30" s="56"/>
    </row>
    <row r="31" spans="1:16" s="50" customFormat="1" ht="18.75">
      <c r="B31" s="57" t="s">
        <v>2</v>
      </c>
      <c r="C31" s="114"/>
      <c r="D31" s="55"/>
      <c r="E31" s="55"/>
      <c r="F31" s="55"/>
      <c r="H31" s="116"/>
      <c r="I31" s="58" t="s">
        <v>66</v>
      </c>
      <c r="J31" s="58"/>
      <c r="L31" s="116"/>
      <c r="M31" s="116"/>
      <c r="N31" s="58"/>
      <c r="O31" s="58"/>
      <c r="P31" s="49"/>
    </row>
    <row r="32" spans="1:16" s="50" customFormat="1" ht="16.5" customHeight="1">
      <c r="A32" s="57"/>
      <c r="B32" s="57"/>
      <c r="C32" s="57"/>
      <c r="D32" s="55"/>
      <c r="E32" s="55"/>
      <c r="F32" s="55"/>
      <c r="H32" s="58"/>
      <c r="I32" s="58"/>
      <c r="J32" s="58"/>
      <c r="L32" s="58"/>
      <c r="M32" s="58"/>
      <c r="N32" s="58"/>
      <c r="O32" s="58"/>
      <c r="P32" s="49"/>
    </row>
    <row r="33" spans="1:16" s="50" customFormat="1" ht="16.5" customHeight="1">
      <c r="A33" s="57"/>
      <c r="B33" s="57"/>
      <c r="C33" s="57"/>
      <c r="D33" s="55"/>
      <c r="E33" s="55"/>
      <c r="F33" s="55"/>
      <c r="H33" s="58"/>
      <c r="I33" s="58"/>
      <c r="J33" s="58"/>
      <c r="L33" s="58"/>
      <c r="M33" s="58"/>
      <c r="N33" s="58"/>
      <c r="O33" s="58"/>
      <c r="P33" s="49"/>
    </row>
    <row r="34" spans="1:16" s="50" customFormat="1" ht="16.5" customHeight="1">
      <c r="A34" s="57"/>
      <c r="B34" s="57"/>
      <c r="C34" s="57"/>
      <c r="D34" s="55"/>
      <c r="E34" s="55"/>
      <c r="F34" s="55"/>
      <c r="H34" s="58"/>
      <c r="I34" s="58"/>
      <c r="J34" s="58"/>
      <c r="L34" s="58"/>
      <c r="M34" s="58"/>
      <c r="N34" s="58"/>
      <c r="O34" s="58"/>
      <c r="P34" s="49"/>
    </row>
    <row r="35" spans="1:16" s="70" customFormat="1" ht="16.5" customHeight="1">
      <c r="A35" s="46"/>
      <c r="B35" s="41" t="e">
        <f>IF(#REF!&lt;&gt;"",#REF!,"")</f>
        <v>#REF!</v>
      </c>
      <c r="C35" s="46"/>
      <c r="D35" s="69"/>
      <c r="E35" s="69"/>
      <c r="F35" s="69"/>
      <c r="H35" s="46"/>
      <c r="I35" s="74" t="e">
        <f>#REF!</f>
        <v>#REF!</v>
      </c>
      <c r="J35" s="74"/>
      <c r="L35" s="46"/>
      <c r="M35" s="46"/>
      <c r="N35" s="41"/>
      <c r="O35" s="41"/>
      <c r="P35" s="71"/>
    </row>
    <row r="37" spans="1:16" ht="18.75">
      <c r="B37" s="146" t="s">
        <v>157</v>
      </c>
      <c r="C37" s="147" t="s">
        <v>158</v>
      </c>
    </row>
  </sheetData>
  <sheetProtection password="CFC0" sheet="1" objects="1" scenarios="1"/>
  <mergeCells count="16">
    <mergeCell ref="O7:O9"/>
    <mergeCell ref="G7:G9"/>
    <mergeCell ref="D7:F8"/>
    <mergeCell ref="I7:J7"/>
    <mergeCell ref="I8:I9"/>
    <mergeCell ref="J8:J9"/>
    <mergeCell ref="K7:L7"/>
    <mergeCell ref="H7:H9"/>
    <mergeCell ref="M7:M9"/>
    <mergeCell ref="A1:D1"/>
    <mergeCell ref="A2:D2"/>
    <mergeCell ref="A3:D3"/>
    <mergeCell ref="N7:N9"/>
    <mergeCell ref="K8:L8"/>
    <mergeCell ref="A7:A9"/>
    <mergeCell ref="B7:C9"/>
  </mergeCells>
  <printOptions horizontalCentered="1"/>
  <pageMargins left="0" right="0" top="0.23622047244094491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bảng A-Tiểu học</vt:lpstr>
      <vt:lpstr>bảngA2-Tiểu học</vt:lpstr>
      <vt:lpstr>bảngB-THCS</vt:lpstr>
      <vt:lpstr>bảngB2-THCS</vt:lpstr>
      <vt:lpstr>bảngD1-TIỂU HỌC PHẦN MỀM </vt:lpstr>
      <vt:lpstr>bảngC-THPT</vt:lpstr>
      <vt:lpstr>bảng D2</vt:lpstr>
      <vt:lpstr>bảnD2-THCS PHẦN cứng</vt:lpstr>
      <vt:lpstr>bảngD3-THPT PHẦN MỀM</vt:lpstr>
      <vt:lpstr>bảng D3</vt:lpstr>
      <vt:lpstr>bảng R1</vt:lpstr>
      <vt:lpstr>bảng R2</vt:lpstr>
      <vt:lpstr>bảng R3</vt:lpstr>
      <vt:lpstr>'bảnD2-THCS PHẦN cứng'!Print_Area</vt:lpstr>
      <vt:lpstr>'bảng A-Tiểu học'!Print_Area</vt:lpstr>
      <vt:lpstr>'bảng D2'!Print_Area</vt:lpstr>
      <vt:lpstr>'bảng D3'!Print_Area</vt:lpstr>
      <vt:lpstr>'bảng R1'!Print_Area</vt:lpstr>
      <vt:lpstr>'bảng R2'!Print_Area</vt:lpstr>
      <vt:lpstr>'bảng R3'!Print_Area</vt:lpstr>
      <vt:lpstr>'bảngA2-Tiểu học'!Print_Area</vt:lpstr>
      <vt:lpstr>'bảngB2-THCS'!Print_Area</vt:lpstr>
      <vt:lpstr>'bảngB-THCS'!Print_Area</vt:lpstr>
      <vt:lpstr>'bảngC-THPT'!Print_Area</vt:lpstr>
      <vt:lpstr>'bảngD1-TIỂU HỌC PHẦN MỀM '!Print_Area</vt:lpstr>
      <vt:lpstr>'bảngD3-THPT PHẦN MỀM'!Print_Area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2014-03-24T04:18:26Z</cp:lastPrinted>
  <dcterms:created xsi:type="dcterms:W3CDTF">2008-10-08T04:26:20Z</dcterms:created>
  <dcterms:modified xsi:type="dcterms:W3CDTF">2021-04-09T02:05:23Z</dcterms:modified>
</cp:coreProperties>
</file>